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hamblin\BradburyStamm\Bradbury Stamm - Documents\Projects\1906 - Jemez Mountains Electric Coop\Budget\"/>
    </mc:Choice>
  </mc:AlternateContent>
  <xr:revisionPtr revIDLastSave="15" documentId="6_{8C6FC504-DBBE-47A4-B81C-AE4519433B0B}" xr6:coauthVersionLast="43" xr6:coauthVersionMax="43" xr10:uidLastSave="{CC451D60-E568-4D94-B9BA-CFAF426F88F1}"/>
  <bookViews>
    <workbookView xWindow="28785" yWindow="1845" windowWidth="21600" windowHeight="13185" xr2:uid="{00000000-000D-0000-FFFF-FFFF00000000}"/>
  </bookViews>
  <sheets>
    <sheet name="Budget" sheetId="1" r:id="rId1"/>
    <sheet name="Import" sheetId="2" r:id="rId2"/>
    <sheet name="Sheet3" sheetId="3" r:id="rId3"/>
  </sheets>
  <definedNames>
    <definedName name="_xlnm._FilterDatabase" localSheetId="0" hidden="1">Budget!$A$4:$I$478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77" i="1" l="1"/>
  <c r="F375" i="1" l="1"/>
  <c r="F367" i="1"/>
  <c r="I349" i="1" l="1"/>
  <c r="F278" i="1" l="1"/>
  <c r="H30" i="1"/>
  <c r="I5" i="1" l="1"/>
  <c r="G478" i="1"/>
  <c r="F478" i="1"/>
  <c r="E478" i="1"/>
  <c r="D478" i="1"/>
  <c r="I475" i="1"/>
  <c r="I474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C478" i="1" l="1"/>
  <c r="H478" i="1" l="1"/>
  <c r="I476" i="1"/>
  <c r="I473" i="1"/>
  <c r="I47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 Koch</author>
    <author>Easton Hamblin</author>
  </authors>
  <commentList>
    <comment ref="H30" authorId="0" shapeId="0" xr:uid="{C9F8A89A-C25D-46A0-AC4D-29B55D544402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00.1468 Included here</t>
        </r>
      </text>
    </comment>
    <comment ref="H39" authorId="0" shapeId="0" xr:uid="{619B6365-672A-449A-A0C1-057CC74F4CFC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From Estimate Sheet. See Rich Gebler quote.</t>
        </r>
      </text>
    </comment>
    <comment ref="H52" authorId="0" shapeId="0" xr:uid="{07185375-D46D-40BE-8E41-E2CE9E7C2BC9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01.1256 Included here</t>
        </r>
      </text>
    </comment>
    <comment ref="H67" authorId="0" shapeId="0" xr:uid="{FEF7F908-2360-4F2E-9E09-4851EFDBDFA9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Included silt fence and drive off pad</t>
        </r>
      </text>
    </comment>
    <comment ref="F104" authorId="0" shapeId="0" xr:uid="{66D235F4-7222-4694-978A-160A763D5CEF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Bradbury Stamm Concrete; Leroys has curb and gutter</t>
        </r>
      </text>
    </comment>
    <comment ref="F109" authorId="0" shapeId="0" xr:uid="{5F2B8E43-D8D0-4C8F-ACEC-4DBB28AF4136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PCC</t>
        </r>
      </text>
    </comment>
    <comment ref="F129" authorId="0" shapeId="0" xr:uid="{4C31085E-EE76-43A1-A69C-0995D138A8A3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Dependable</t>
        </r>
      </text>
    </comment>
    <comment ref="E134" authorId="0" shapeId="0" xr:uid="{DCC97B96-E3B6-43B2-AB37-B7EAC4E8932E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Allstate Steel</t>
        </r>
      </text>
    </comment>
    <comment ref="F134" authorId="0" shapeId="0" xr:uid="{996BCE7D-50D1-4486-AF6F-76D490BB4969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Structural Services</t>
        </r>
      </text>
    </comment>
    <comment ref="F155" authorId="0" shapeId="0" xr:uid="{CCC469F1-7549-4587-ACAD-A640E4636602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N and G</t>
        </r>
      </text>
    </comment>
    <comment ref="H155" authorId="0" shapeId="0" xr:uid="{A9E652A2-00C0-4CB4-87B8-D9D7DB89AB9F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Includes: Grouting Frames, Knox Box, Backing</t>
        </r>
      </text>
    </comment>
    <comment ref="F163" authorId="0" shapeId="0" xr:uid="{6AFEC1D3-4DBE-49E2-8DB9-17A2BB10156E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OGB - Casework and Tops</t>
        </r>
      </text>
    </comment>
    <comment ref="H168" authorId="0" shapeId="0" xr:uid="{B815DAB7-24B6-4195-9873-DDE5B8516E5C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FRP Plug</t>
        </r>
      </text>
    </comment>
    <comment ref="F176" authorId="0" shapeId="0" xr:uid="{75FB8135-BB12-4887-A8E7-F7D9A4666307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Miller
</t>
        </r>
      </text>
    </comment>
    <comment ref="F194" authorId="0" shapeId="0" xr:uid="{0A4A1D1C-47A6-4958-9F7A-C0DB49A04FFF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DKG</t>
        </r>
      </text>
    </comment>
    <comment ref="H194" authorId="0" shapeId="0" xr:uid="{C7A61B0B-3B04-4A78-B83E-5B7282A495D0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Bond Ask Dennis</t>
        </r>
      </text>
    </comment>
    <comment ref="F217" authorId="0" shapeId="0" xr:uid="{DB855C51-A08A-44FD-A8DD-CF3D6463F8DF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Seal Co</t>
        </r>
      </text>
    </comment>
    <comment ref="F219" authorId="0" shapeId="0" xr:uid="{F44C5FA2-4AB6-4E19-B7AF-4D630429E81E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Red Oak Qualifier -AG Supply and Install</t>
        </r>
      </text>
    </comment>
    <comment ref="H219" authorId="0" shapeId="0" xr:uid="{01A4AA6D-9457-4072-A39A-F11C560C0492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Door Operator Plug</t>
        </r>
      </text>
    </comment>
    <comment ref="F230" authorId="0" shapeId="0" xr:uid="{2DE9685B-4C2E-45B4-94D6-45E98D5B1BEE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Overhead Door
</t>
        </r>
      </text>
    </comment>
    <comment ref="F234" authorId="0" shapeId="0" xr:uid="{CCAEE741-319B-41EE-BF92-D8E26EF2FC6B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Southwest Glazing</t>
        </r>
      </text>
    </comment>
    <comment ref="H234" authorId="0" shapeId="0" xr:uid="{D5C11B5D-E87B-4595-B6C4-FB915D37BEEA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Bond Ask Dennis</t>
        </r>
      </text>
    </comment>
    <comment ref="F248" authorId="0" shapeId="0" xr:uid="{D13430D2-B166-4ECC-8F5B-E27C4B0B3976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Commercial: Includes Rigid insulation, vapor barrier, stucco, metal framing, drywall, Gypsum Sheathing, non-structural metal framing</t>
        </r>
      </text>
    </comment>
    <comment ref="H248" authorId="0" shapeId="0" xr:uid="{F23F5585-4278-46C6-B82B-72893EE7FCFD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Bond Ask Dennis</t>
        </r>
      </text>
    </comment>
    <comment ref="F254" authorId="0" shapeId="0" xr:uid="{C00650C2-8B44-4C72-A4C0-94DECB71F6BC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NM Acoustics</t>
        </r>
      </text>
    </comment>
    <comment ref="F257" authorId="0" shapeId="0" xr:uid="{E4CFDB9C-8C9C-4AFB-B81F-BD5C5AE4398F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Harrison: </t>
        </r>
      </text>
    </comment>
    <comment ref="H258" authorId="0" shapeId="0" xr:uid="{085BCD72-5F88-478E-9E83-D8A1421DF912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Flooring protection from 9G</t>
        </r>
      </text>
    </comment>
    <comment ref="F268" authorId="0" shapeId="0" xr:uid="{F5905809-D345-4177-8658-211A7A1F0F3A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Tadala: HPL Recommended</t>
        </r>
      </text>
    </comment>
    <comment ref="F278" authorId="0" shapeId="0" xr:uid="{7CCDA416-0A9D-4040-A424-4F96B4EE9C1A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F&amp;R: Included Anti Graffiti and Intumescent. Bid Lot 6</t>
        </r>
      </text>
    </comment>
    <comment ref="F282" authorId="0" shapeId="0" xr:uid="{10159C47-55AC-4F19-9D7C-B338F51B9340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APA Includes: Toilet Compartments, Toilet accessories, visual display boards, corner guards, fire extinguishers, flagpole</t>
        </r>
      </text>
    </comment>
    <comment ref="H282" authorId="0" shapeId="0" xr:uid="{00AA701C-D857-430C-8719-411F0B0B12CF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For flag pole install</t>
        </r>
      </text>
    </comment>
    <comment ref="F287" authorId="0" shapeId="0" xr:uid="{1DBDEE94-018E-4A46-A175-F80CB8CDEA1D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Century Sign: Includes building and monument sign</t>
        </r>
      </text>
    </comment>
    <comment ref="F290" authorId="0" shapeId="0" xr:uid="{8A81CC24-D2F4-4776-9A45-88549C86698E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Business Enviroments: Bathroom Partitions</t>
        </r>
      </text>
    </comment>
    <comment ref="F292" authorId="0" shapeId="0" xr:uid="{22E89E70-A0AB-496E-A3C8-2C07DD23B816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Tadala: Training/Board Room Partition and Dispatch/Call Center Partition</t>
        </r>
      </text>
    </comment>
    <comment ref="H303" authorId="0" shapeId="0" xr:uid="{530CE16B-C9E2-4D7D-9D7A-6664CC2DF87D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Cost to reinstall salvaged lockers</t>
        </r>
      </text>
    </comment>
    <comment ref="H308" authorId="0" shapeId="0" xr:uid="{70E7CCAA-A6CE-4075-BED9-AD9777D21697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Cost to slavage existing lift and install new lift</t>
        </r>
      </text>
    </comment>
    <comment ref="F334" authorId="1" shapeId="0" xr:uid="{05B4E440-8905-4A0D-A902-01E3CB6A9A1B}">
      <text>
        <r>
          <rPr>
            <b/>
            <sz val="9"/>
            <color indexed="81"/>
            <rFont val="Tahoma"/>
            <family val="2"/>
          </rPr>
          <t>Easton Hamblin:</t>
        </r>
        <r>
          <rPr>
            <sz val="9"/>
            <color indexed="81"/>
            <rFont val="Tahoma"/>
            <family val="2"/>
          </rPr>
          <t xml:space="preserve">
Motorized Sun Solutions</t>
        </r>
      </text>
    </comment>
    <comment ref="F349" authorId="0" shapeId="0" xr:uid="{9C7D62E0-E9D9-4F76-9F66-F2BAA333CF69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CMB</t>
        </r>
      </text>
    </comment>
    <comment ref="H349" authorId="0" shapeId="0" xr:uid="{50CE2997-A263-4581-A1B4-5F648F341195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Bid Lot 6: Covered Parking Canopy</t>
        </r>
      </text>
    </comment>
    <comment ref="F352" authorId="0" shapeId="0" xr:uid="{3791BF93-C41F-4269-A6D9-41EEA5F12BB5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Otis</t>
        </r>
      </text>
    </comment>
    <comment ref="F365" authorId="0" shapeId="0" xr:uid="{5FED28BB-1A60-42FD-8B91-43BA579320EA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Valley Fire Protection</t>
        </r>
      </text>
    </comment>
    <comment ref="H365" authorId="0" shapeId="0" xr:uid="{94F92916-0A05-492C-815F-E39BF35BC89C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Cost to bring fire line from 5' out</t>
        </r>
      </text>
    </comment>
    <comment ref="F367" authorId="0" shapeId="0" xr:uid="{17C9DCB1-806F-4442-9F15-C0459E1D7AA0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Miller Bonded: Includes Plumbing and HVAC</t>
        </r>
      </text>
    </comment>
    <comment ref="H367" authorId="0" shapeId="0" xr:uid="{1A99F4E2-39B1-4BCC-994B-03E052A34DB5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BIM and Bond: Ask Dennis</t>
        </r>
      </text>
    </comment>
    <comment ref="F375" authorId="0" shapeId="0" xr:uid="{FC1F8782-C2D6-4018-BF10-85432D1D8802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Silverado: Includes Fire Alarm, Bid Lot 3, Bid Lot 4, Pathways</t>
        </r>
      </text>
    </comment>
    <comment ref="H375" authorId="0" shapeId="0" xr:uid="{DFD23970-8F08-436F-AEE1-241DF3E1F0A8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BIM and Bond: Ask Dennis</t>
        </r>
      </text>
    </comment>
    <comment ref="F379" authorId="0" shapeId="0" xr:uid="{518A454D-B1FB-40AB-B092-E2E26153A47D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Leroy's: Includes - Earthwork, site clearing, grading, excavation, fill, Rip Rap, Building Demo, Site Demo, Asphalt Paving, Base Course, Striping and Signage</t>
        </r>
      </text>
    </comment>
    <comment ref="H379" authorId="0" shapeId="0" xr:uid="{65561B6D-79F5-41C4-B790-A76B0F648EF2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Bond: Ask Dennis</t>
        </r>
      </text>
    </comment>
    <comment ref="H380" authorId="0" shapeId="0" xr:uid="{7648285D-1354-47CE-92C1-906DE825BD6D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BSC: Misc fine grading, temp tree protection</t>
        </r>
      </text>
    </comment>
    <comment ref="H404" authorId="0" shapeId="0" xr:uid="{091A5F45-5826-4993-9745-1FF3132CED1F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BSC: Striping/Traffic Signage</t>
        </r>
      </text>
    </comment>
    <comment ref="F408" authorId="0" shapeId="0" xr:uid="{17D2861A-3543-4734-85DE-39C55305F9FC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American Fence</t>
        </r>
      </text>
    </comment>
    <comment ref="F410" authorId="0" shapeId="0" xr:uid="{C3A50AA0-92F0-4551-8617-4629A42DC431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The Hilltop: Includes bid lot 5</t>
        </r>
      </text>
    </comment>
    <comment ref="F411" authorId="0" shapeId="0" xr:uid="{9F7E73DA-9010-4DDC-9359-AB2B3EFC1913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TLC: Includes - Storm, Sewer, Water</t>
        </r>
      </text>
    </comment>
    <comment ref="H411" authorId="0" shapeId="0" xr:uid="{339DC76F-802C-43B4-A6AB-3CC95C70D176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Bond and Textura Fee: Ask Dennis</t>
        </r>
      </text>
    </comment>
    <comment ref="F412" authorId="0" shapeId="0" xr:uid="{CBD42239-1940-4706-B863-698D8F7897AA}">
      <text>
        <r>
          <rPr>
            <b/>
            <sz val="9"/>
            <color indexed="81"/>
            <rFont val="Tahoma"/>
            <family val="2"/>
          </rPr>
          <t>Taylor Koch:</t>
        </r>
        <r>
          <rPr>
            <sz val="9"/>
            <color indexed="81"/>
            <rFont val="Tahoma"/>
            <family val="2"/>
          </rPr>
          <t xml:space="preserve">
D&amp;R: Water Tank
</t>
        </r>
      </text>
    </comment>
  </commentList>
</comments>
</file>

<file path=xl/sharedStrings.xml><?xml version="1.0" encoding="utf-8"?>
<sst xmlns="http://schemas.openxmlformats.org/spreadsheetml/2006/main" count="2447" uniqueCount="944">
  <si>
    <t>Burden</t>
  </si>
  <si>
    <t>Phase</t>
  </si>
  <si>
    <t>Description</t>
  </si>
  <si>
    <t>L</t>
  </si>
  <si>
    <t>B</t>
  </si>
  <si>
    <t>M</t>
  </si>
  <si>
    <t>S</t>
  </si>
  <si>
    <t>E</t>
  </si>
  <si>
    <t>O</t>
  </si>
  <si>
    <t>Total</t>
  </si>
  <si>
    <t>00.1000.</t>
  </si>
  <si>
    <t>Project Manager</t>
  </si>
  <si>
    <t>00.1004.</t>
  </si>
  <si>
    <t>Project Executive</t>
  </si>
  <si>
    <t>00.1008.</t>
  </si>
  <si>
    <t>Asst. Project Manager</t>
  </si>
  <si>
    <t>00.1012.</t>
  </si>
  <si>
    <t>Project Engineer</t>
  </si>
  <si>
    <t>00.1046.</t>
  </si>
  <si>
    <t>BIM Integration/Coordination - GC</t>
  </si>
  <si>
    <t>00.1048.</t>
  </si>
  <si>
    <t>Project Superintendent Salary/Costs</t>
  </si>
  <si>
    <t>00.1052.</t>
  </si>
  <si>
    <t>Project Superintendent Per Diem</t>
  </si>
  <si>
    <t>00.1056.</t>
  </si>
  <si>
    <t>Assistant Superintendent 1 -GC</t>
  </si>
  <si>
    <t>00.1060.</t>
  </si>
  <si>
    <t>Assistant Superintendent 1 Per Diem - GC</t>
  </si>
  <si>
    <t>00.1064.</t>
  </si>
  <si>
    <t>Assistant Superintendent 2 -GC</t>
  </si>
  <si>
    <t>00.1066.</t>
  </si>
  <si>
    <t>Assistant Superintednent 2 Per Diem -GC</t>
  </si>
  <si>
    <t>00.1070.</t>
  </si>
  <si>
    <t>Lodging/Air/Meals - NOT Per Diem - GC</t>
  </si>
  <si>
    <t>00.1156.</t>
  </si>
  <si>
    <t>Permits -GC</t>
  </si>
  <si>
    <t>00.1232.</t>
  </si>
  <si>
    <t>Registered Survey - GC</t>
  </si>
  <si>
    <t>00.1238.</t>
  </si>
  <si>
    <t>Trucking and Hauling - GC</t>
  </si>
  <si>
    <t>00.1280.</t>
  </si>
  <si>
    <t>Temp Internet/Phone - GC</t>
  </si>
  <si>
    <t>00.1292.</t>
  </si>
  <si>
    <t>Phones- GC</t>
  </si>
  <si>
    <t>00.1294.</t>
  </si>
  <si>
    <t>Owner's CIMS (Cons!, Info. Management System)</t>
  </si>
  <si>
    <t>00.1322.</t>
  </si>
  <si>
    <t>Security Badging - GC</t>
  </si>
  <si>
    <t>00.1412.</t>
  </si>
  <si>
    <t>Project ID Signs - GC</t>
  </si>
  <si>
    <t>00.1416.</t>
  </si>
  <si>
    <t>Field Office Rental and SetUp - GC</t>
  </si>
  <si>
    <t>00.1428.</t>
  </si>
  <si>
    <t>Office Supplies - GC</t>
  </si>
  <si>
    <t>00.1436.</t>
  </si>
  <si>
    <t>Computers/Tablets/Etc. - GC</t>
  </si>
  <si>
    <t>00.1468.</t>
  </si>
  <si>
    <t>Project Record Documents- As-Builts/O&amp;Ms- GC</t>
  </si>
  <si>
    <t>00.1470.</t>
  </si>
  <si>
    <t>Project Management Software</t>
  </si>
  <si>
    <t xml:space="preserve">00.1482.
</t>
  </si>
  <si>
    <t>Reproductions/Printing/Plans/Specs-GC</t>
  </si>
  <si>
    <t>00.1484.</t>
  </si>
  <si>
    <t>Postage and Shipping</t>
  </si>
  <si>
    <t>00.1486.</t>
  </si>
  <si>
    <t>Goodwill Items</t>
  </si>
  <si>
    <t>00.1490.</t>
  </si>
  <si>
    <t>Damage &amp; Theft - GC</t>
  </si>
  <si>
    <t>00.1494.</t>
  </si>
  <si>
    <t>Trade Organization Dues</t>
  </si>
  <si>
    <t>00.1496.</t>
  </si>
  <si>
    <t>Payment and Performance Bonds</t>
  </si>
  <si>
    <t>00.1500.</t>
  </si>
  <si>
    <t>General Liability Insurance</t>
  </si>
  <si>
    <t>00.1504.</t>
  </si>
  <si>
    <t>Builder's Risk/DIC Insurance - GC</t>
  </si>
  <si>
    <t>00.9710.</t>
  </si>
  <si>
    <t>Contingency - GC</t>
  </si>
  <si>
    <t>01.1046.</t>
  </si>
  <si>
    <t>BIM Coordination</t>
  </si>
  <si>
    <t>01.1056.</t>
  </si>
  <si>
    <t>Assistant Superintendent - Field 1</t>
  </si>
  <si>
    <t>01.1060.</t>
  </si>
  <si>
    <t>Assistant Superintendent 1 Per Diem</t>
  </si>
  <si>
    <t>01.1064.</t>
  </si>
  <si>
    <t>Assistant Superintendent- Field 2</t>
  </si>
  <si>
    <t>01.1066.</t>
  </si>
  <si>
    <t>Assistant Superintendent 2 Per Diem</t>
  </si>
  <si>
    <t>01.1070.</t>
  </si>
  <si>
    <t>Lodging/Air/Meals NOT Per Diem - Field</t>
  </si>
  <si>
    <t>01.1120.</t>
  </si>
  <si>
    <t>Architectural Design/Services</t>
  </si>
  <si>
    <t>01.1152.</t>
  </si>
  <si>
    <t>LEED Direct Costs</t>
  </si>
  <si>
    <t>01.1156.</t>
  </si>
  <si>
    <t>Permits - Field</t>
  </si>
  <si>
    <t>01.1204.</t>
  </si>
  <si>
    <t>Testing</t>
  </si>
  <si>
    <t>01.1232.</t>
  </si>
  <si>
    <t>Registered Survey</t>
  </si>
  <si>
    <t>01.1238.</t>
  </si>
  <si>
    <t>Trucking &amp; Hauling</t>
  </si>
  <si>
    <t>01.1240.</t>
  </si>
  <si>
    <t>Safety Supplies</t>
  </si>
  <si>
    <t>01.1252.</t>
  </si>
  <si>
    <t>Temp Electrical Service/Bills</t>
  </si>
  <si>
    <t>01.1258.</t>
  </si>
  <si>
    <t>Vacant Electric/Gas- MULIT RESIDENTIAL</t>
  </si>
  <si>
    <t>01.1260.</t>
  </si>
  <si>
    <t>Temp Lighting</t>
  </si>
  <si>
    <t>01.1264.</t>
  </si>
  <si>
    <t>Temp Water (Potable)</t>
  </si>
  <si>
    <t>01.1266.</t>
  </si>
  <si>
    <t>Temp Water (Construction)</t>
  </si>
  <si>
    <t>01.1268.</t>
  </si>
  <si>
    <t>Temp Sanitary Facilities</t>
  </si>
  <si>
    <t>01.1272.</t>
  </si>
  <si>
    <t>Temp Fire Protection</t>
  </si>
  <si>
    <t>01.1280.</t>
  </si>
  <si>
    <t>Temp lnterneU Phone - Field</t>
  </si>
  <si>
    <t>01.1288.</t>
  </si>
  <si>
    <t>Temp Enclosures- Demo &amp; New Const</t>
  </si>
  <si>
    <t>01.1292.</t>
  </si>
  <si>
    <t>Phones - Field</t>
  </si>
  <si>
    <t>01.1296.</t>
  </si>
  <si>
    <t>Construction Elevators &amp; Hoists</t>
  </si>
  <si>
    <t>01.1300.</t>
  </si>
  <si>
    <t>Mise Scaffolding &amp; Platforms</t>
  </si>
  <si>
    <t>01.1304.</t>
  </si>
  <si>
    <t>Barriers &amp; Enclosures</t>
  </si>
  <si>
    <t>01.1308.</t>
  </si>
  <si>
    <t>Barricades</t>
  </si>
  <si>
    <t>01.1312.</t>
  </si>
  <si>
    <t>Temp Fences/Screen/Silt -Construction</t>
  </si>
  <si>
    <t>01.1313.</t>
  </si>
  <si>
    <t>SWPPP Plan &amp; Maintenance</t>
  </si>
  <si>
    <t>01.1316.</t>
  </si>
  <si>
    <t>Tree &amp; Plant Protection</t>
  </si>
  <si>
    <t>01.1320.</t>
  </si>
  <si>
    <t>Security Services</t>
  </si>
  <si>
    <t>01.1321.</t>
  </si>
  <si>
    <t>Concrete Washout</t>
  </si>
  <si>
    <t>01.1322.</t>
  </si>
  <si>
    <t>Security Badging - Field</t>
  </si>
  <si>
    <t>01.1324.</t>
  </si>
  <si>
    <t>Access Rds/Parking/Laydown Areas</t>
  </si>
  <si>
    <t>01.1328.</t>
  </si>
  <si>
    <t>Dumpsters &amp; Haul Off</t>
  </si>
  <si>
    <t>01.1332.</t>
  </si>
  <si>
    <t>Trash Chute</t>
  </si>
  <si>
    <t>01.1336.</t>
  </si>
  <si>
    <t>Clean Up Labor/Go-Fer</t>
  </si>
  <si>
    <t>01.1400.</t>
  </si>
  <si>
    <t>Specialty Cleaning</t>
  </si>
  <si>
    <t>01.1404.</t>
  </si>
  <si>
    <t>Final Cleaning Contractor</t>
  </si>
  <si>
    <t>01.1408.</t>
  </si>
  <si>
    <t>Traffic ControUSignage</t>
  </si>
  <si>
    <t>01.1412.</t>
  </si>
  <si>
    <t>Project ID Signs - Field</t>
  </si>
  <si>
    <t>01.1415.</t>
  </si>
  <si>
    <t>Equipment Non-Concrete</t>
  </si>
  <si>
    <t>01.1417.</t>
  </si>
  <si>
    <t>Hoisting</t>
  </si>
  <si>
    <t>01.1420.</t>
  </si>
  <si>
    <t>Field Storage Trailer(s)</t>
  </si>
  <si>
    <t>01.1428.</t>
  </si>
  <si>
    <t>Office Supplies - Field</t>
  </si>
  <si>
    <t>01.1436.</t>
  </si>
  <si>
    <t>Computers/Tablets/Etc. - Field</t>
  </si>
  <si>
    <t>01.1440.</t>
  </si>
  <si>
    <t>Inspector's Field Office Complete</t>
  </si>
  <si>
    <t>01.1448.</t>
  </si>
  <si>
    <t>Temp HVAC/Heat</t>
  </si>
  <si>
    <t>01.1452.</t>
  </si>
  <si>
    <t>Weather Conditions/Snow Removal</t>
  </si>
  <si>
    <t>01.1468.</t>
  </si>
  <si>
    <t>Project Record Documents-As Builts/O&amp;Ms - Field</t>
  </si>
  <si>
    <t>01.1480.</t>
  </si>
  <si>
    <t>Small Tools &amp; Repairs</t>
  </si>
  <si>
    <t>01.1482.</t>
  </si>
  <si>
    <t>Reproductions/Printing/Plans/Specs - Field</t>
  </si>
  <si>
    <t>01.1486.</t>
  </si>
  <si>
    <t>Goodwill Items Reimbursable</t>
  </si>
  <si>
    <t>01.1490.</t>
  </si>
  <si>
    <t>Damage &amp; Theft - Field</t>
  </si>
  <si>
    <t>01.1496.</t>
  </si>
  <si>
    <t>Payment &amp; Performance Bonds</t>
  </si>
  <si>
    <t>01.1504.</t>
  </si>
  <si>
    <t>Buillders Risk/DIC Insurance- Cost Reimbursable</t>
  </si>
  <si>
    <t>02.2100.</t>
  </si>
  <si>
    <t>Site/Building Layout</t>
  </si>
  <si>
    <t>02.3200.</t>
  </si>
  <si>
    <t>Geotechnical Investigation</t>
  </si>
  <si>
    <t>02.4000.</t>
  </si>
  <si>
    <t>Site and Building Demolition</t>
  </si>
  <si>
    <t>02.4113.</t>
  </si>
  <si>
    <t>Site Demolition</t>
  </si>
  <si>
    <t>02.4116.</t>
  </si>
  <si>
    <t>Building Demolition</t>
  </si>
  <si>
    <t>02.5100.</t>
  </si>
  <si>
    <t>Site Remediation</t>
  </si>
  <si>
    <t>03.1100.</t>
  </si>
  <si>
    <t>Concrete Forming</t>
  </si>
  <si>
    <t>03.2000.</t>
  </si>
  <si>
    <t>Concrete Reinforcing</t>
  </si>
  <si>
    <t>03.2300.</t>
  </si>
  <si>
    <t>Stressing Tendons</t>
  </si>
  <si>
    <t>03.3000.</t>
  </si>
  <si>
    <t>Cast In Place Concrete- Full Package</t>
  </si>
  <si>
    <t>03.3001.</t>
  </si>
  <si>
    <t>Cast-In-Place Concrete - Building</t>
  </si>
  <si>
    <t>03.3002.</t>
  </si>
  <si>
    <t>Cast-In-Place Concrete - Site Package Only</t>
  </si>
  <si>
    <t>03.3100.</t>
  </si>
  <si>
    <t>Concrete Collars I Clean outs, etc.</t>
  </si>
  <si>
    <t>03.3126.</t>
  </si>
  <si>
    <t>Site Concrete Layout</t>
  </si>
  <si>
    <t>03.3543.</t>
  </si>
  <si>
    <t>Polished Concrete</t>
  </si>
  <si>
    <t>03.3800.</t>
  </si>
  <si>
    <t>Post Tensioned Concrete</t>
  </si>
  <si>
    <t>03.4100.</t>
  </si>
  <si>
    <t>Precast Structural Concrete</t>
  </si>
  <si>
    <t>03.4500.</t>
  </si>
  <si>
    <t>Precast Architectural Concrete</t>
  </si>
  <si>
    <t>03.4800.</t>
  </si>
  <si>
    <t>Precast Concrete Specialties</t>
  </si>
  <si>
    <t>03.4813.</t>
  </si>
  <si>
    <t>Precast Concrete Bollards</t>
  </si>
  <si>
    <t>03.4816.</t>
  </si>
  <si>
    <t>Precast Concrete Splash Blocks</t>
  </si>
  <si>
    <t>03.4819.</t>
  </si>
  <si>
    <t>Precast Concrete Stair Treads</t>
  </si>
  <si>
    <t>03.5216.</t>
  </si>
  <si>
    <t>Lightweight Insulating Concrete</t>
  </si>
  <si>
    <t>03.5300.</t>
  </si>
  <si>
    <t>Concrete Topping</t>
  </si>
  <si>
    <t>03.5413.</t>
  </si>
  <si>
    <t>Gypsum Cement Underlayment (Gypcrete)</t>
  </si>
  <si>
    <t>03.6000.</t>
  </si>
  <si>
    <t>Grouting</t>
  </si>
  <si>
    <t>03.8000.</t>
  </si>
  <si>
    <t>Concrete Cutting and Boring</t>
  </si>
  <si>
    <t>03.9000.</t>
  </si>
  <si>
    <t>Concrete Equipment</t>
  </si>
  <si>
    <t>04.0510.</t>
  </si>
  <si>
    <t>Masonry Layout</t>
  </si>
  <si>
    <t>04.0520.</t>
  </si>
  <si>
    <t>Masonry Openings</t>
  </si>
  <si>
    <t>04.0530.</t>
  </si>
  <si>
    <t>Masonry Embeds</t>
  </si>
  <si>
    <t>04.0540.</t>
  </si>
  <si>
    <t>Masonry Bracing</t>
  </si>
  <si>
    <t>04.0550.</t>
  </si>
  <si>
    <t>Masonry Clean Up</t>
  </si>
  <si>
    <t>04.2113.</t>
  </si>
  <si>
    <t>Brick Masonry</t>
  </si>
  <si>
    <t>04.2200.</t>
  </si>
  <si>
    <t>Concrete Unit Masonry</t>
  </si>
  <si>
    <t>04.2300.</t>
  </si>
  <si>
    <t>Glass Unit Masonry</t>
  </si>
  <si>
    <t>04.2400.</t>
  </si>
  <si>
    <t>Adobe Unit Masonry</t>
  </si>
  <si>
    <t>04.4000.</t>
  </si>
  <si>
    <t>Stone Assemblies</t>
  </si>
  <si>
    <t>04.5000.</t>
  </si>
  <si>
    <t>Masonry Reinforcing</t>
  </si>
  <si>
    <t>05.1000.</t>
  </si>
  <si>
    <t>Structural Metal Framing</t>
  </si>
  <si>
    <t>05.2100.</t>
  </si>
  <si>
    <t>Steel Joist Framing</t>
  </si>
  <si>
    <t>05.3113.</t>
  </si>
  <si>
    <t>Metal Decking</t>
  </si>
  <si>
    <t>05.4000.</t>
  </si>
  <si>
    <t>Cold Formed Metal Framing</t>
  </si>
  <si>
    <t>05.4200.</t>
  </si>
  <si>
    <t>Cold Formed Metal Joist Framing</t>
  </si>
  <si>
    <t>05.4400.</t>
  </si>
  <si>
    <t>Cold Formed Metal Trusses</t>
  </si>
  <si>
    <t>05.4500.</t>
  </si>
  <si>
    <t>Metal Support Assemblies</t>
  </si>
  <si>
    <t>05.5000.</t>
  </si>
  <si>
    <t>Metal Fabrications</t>
  </si>
  <si>
    <t>05.5100.</t>
  </si>
  <si>
    <t>Metal Stairs</t>
  </si>
  <si>
    <t>05.5133.</t>
  </si>
  <si>
    <t>Metal Ladders</t>
  </si>
  <si>
    <t>05.5136.</t>
  </si>
  <si>
    <t>Metal Walkways</t>
  </si>
  <si>
    <t>05.5200.</t>
  </si>
  <si>
    <t>Metal Railings</t>
  </si>
  <si>
    <t>05.5300.</t>
  </si>
  <si>
    <t>Metal Gratings</t>
  </si>
  <si>
    <t>05.5400.</t>
  </si>
  <si>
    <t>Metal Floor Plates</t>
  </si>
  <si>
    <t>05.5500.</t>
  </si>
  <si>
    <t>Metal Stair Treads &amp; Nosings</t>
  </si>
  <si>
    <t>05.5800.</t>
  </si>
  <si>
    <t>Formed Metal Fabrications</t>
  </si>
  <si>
    <t>05.5813.</t>
  </si>
  <si>
    <t>Column Covers</t>
  </si>
  <si>
    <t>05.5816.</t>
  </si>
  <si>
    <t>Formed Metal Enclosures</t>
  </si>
  <si>
    <t>05.7000.</t>
  </si>
  <si>
    <t>Decorative Metal</t>
  </si>
  <si>
    <t>05.7100.</t>
  </si>
  <si>
    <t>Decorative Metal Stairs</t>
  </si>
  <si>
    <t>05.7300.</t>
  </si>
  <si>
    <t>Decorative Metal Rails</t>
  </si>
  <si>
    <t>06.1000.</t>
  </si>
  <si>
    <t>Rough Carpentry</t>
  </si>
  <si>
    <t>06.1100.</t>
  </si>
  <si>
    <t>Wood Framing Package - Multi Unit Residential</t>
  </si>
  <si>
    <t>06.1200.</t>
  </si>
  <si>
    <t>Structural Panels</t>
  </si>
  <si>
    <t>06.1300.</t>
  </si>
  <si>
    <t>Heavy Timber Construction</t>
  </si>
  <si>
    <t>06.1500.</t>
  </si>
  <si>
    <t>Wood Decking</t>
  </si>
  <si>
    <t>06.1600.</t>
  </si>
  <si>
    <t>Wood Sheathing</t>
  </si>
  <si>
    <t>06.2000.</t>
  </si>
  <si>
    <t>Finish Carpentry Package - Mulit Unit Resdiential</t>
  </si>
  <si>
    <t>06.2500.</t>
  </si>
  <si>
    <t>Prefinished Paneling</t>
  </si>
  <si>
    <t>06.4100.</t>
  </si>
  <si>
    <t>Architectural Wood Casework</t>
  </si>
  <si>
    <t>06.4300.</t>
  </si>
  <si>
    <t>Wood Stairs &amp; Railings</t>
  </si>
  <si>
    <t>06.4400.</t>
  </si>
  <si>
    <t>Ornamental Woodwork</t>
  </si>
  <si>
    <t>06.4600.</t>
  </si>
  <si>
    <t>Wood Trim</t>
  </si>
  <si>
    <t>06.6000.</t>
  </si>
  <si>
    <t>Plastic Fabrication</t>
  </si>
  <si>
    <t>06.8316.</t>
  </si>
  <si>
    <t>FRP (Fiberglass Reinforced Paneling)</t>
  </si>
  <si>
    <t>06.9000.</t>
  </si>
  <si>
    <t>Punchlist</t>
  </si>
  <si>
    <t>06.9050.</t>
  </si>
  <si>
    <t>Warranty Work</t>
  </si>
  <si>
    <t>07.1000.</t>
  </si>
  <si>
    <t>Dampproofing &amp; Waterproofing</t>
  </si>
  <si>
    <t>07.1700.</t>
  </si>
  <si>
    <t>Bentonite Waterproofing</t>
  </si>
  <si>
    <t>07.1800.</t>
  </si>
  <si>
    <t>Traffic Coatings</t>
  </si>
  <si>
    <t>07.1900.</t>
  </si>
  <si>
    <t>Water Repellents</t>
  </si>
  <si>
    <t>07.2000.</t>
  </si>
  <si>
    <t>Thermal Protection</t>
  </si>
  <si>
    <t>07.2100.</t>
  </si>
  <si>
    <t>Thermal Insulation</t>
  </si>
  <si>
    <t>07.2113.</t>
  </si>
  <si>
    <t>Board Insulation</t>
  </si>
  <si>
    <t>07.2129.</t>
  </si>
  <si>
    <t>Sprayed Insulation</t>
  </si>
  <si>
    <t>07.2200.</t>
  </si>
  <si>
    <t>Roof &amp; Deck Insulation</t>
  </si>
  <si>
    <t>07.2400.</t>
  </si>
  <si>
    <t>Exterior Insulation &amp; Finish System (EIFS)</t>
  </si>
  <si>
    <t>07.2500.</t>
  </si>
  <si>
    <t>Weather Barriers</t>
  </si>
  <si>
    <t>07.2600.</t>
  </si>
  <si>
    <t>Vapor Retarders</t>
  </si>
  <si>
    <t>07.2700.</t>
  </si>
  <si>
    <t>Air Barriers</t>
  </si>
  <si>
    <t>07.3100.</t>
  </si>
  <si>
    <t>Shingles &amp; Shackes</t>
  </si>
  <si>
    <t>07.3200.</t>
  </si>
  <si>
    <t>Roof Tiles</t>
  </si>
  <si>
    <t>07.4000.</t>
  </si>
  <si>
    <t>Roofing &amp; Siding Panels</t>
  </si>
  <si>
    <t>07.4113.</t>
  </si>
  <si>
    <t>Metal Roof Panels</t>
  </si>
  <si>
    <t>07.4200.</t>
  </si>
  <si>
    <t>Wall Panels</t>
  </si>
  <si>
    <t>07.4213.</t>
  </si>
  <si>
    <t>Metal Wall Panels</t>
  </si>
  <si>
    <t>07.4243.</t>
  </si>
  <si>
    <t>Composite Wall Panels</t>
  </si>
  <si>
    <t>07.4293.</t>
  </si>
  <si>
    <t>Soffit Panels</t>
  </si>
  <si>
    <t>07.4400.</t>
  </si>
  <si>
    <t>Faced Panels</t>
  </si>
  <si>
    <t>07.4600.</t>
  </si>
  <si>
    <t>Siding</t>
  </si>
  <si>
    <t>07.5000.</t>
  </si>
  <si>
    <t>Membrane Roofing</t>
  </si>
  <si>
    <t>07.5100.</t>
  </si>
  <si>
    <t>Built Up Bituminous Roofing</t>
  </si>
  <si>
    <t>07.5200.</t>
  </si>
  <si>
    <t>Modified Bituminous Membrane Roofing</t>
  </si>
  <si>
    <t>07.5300.</t>
  </si>
  <si>
    <t>Elastomeric Membrane Roofing</t>
  </si>
  <si>
    <t>07.5323.</t>
  </si>
  <si>
    <t>EPDM Roofing</t>
  </si>
  <si>
    <t>07.5400.</t>
  </si>
  <si>
    <t>Thermoplastic Membrane Roofing</t>
  </si>
  <si>
    <t>07.5600.</t>
  </si>
  <si>
    <t>Fluid Applied Roofing</t>
  </si>
  <si>
    <t>07.5700.</t>
  </si>
  <si>
    <t>Coated Foamed Roof</t>
  </si>
  <si>
    <t>07.6000.</t>
  </si>
  <si>
    <t>Flashing &amp; Sheet Metal</t>
  </si>
  <si>
    <t>07.6200.</t>
  </si>
  <si>
    <t>Sheet Metal Flashing &amp; Trim</t>
  </si>
  <si>
    <t>07.6500.</t>
  </si>
  <si>
    <t>Flexible Flashing</t>
  </si>
  <si>
    <t>07.7000.</t>
  </si>
  <si>
    <t>Roof &amp; Wall Specialties</t>
  </si>
  <si>
    <t>07.7200.</t>
  </si>
  <si>
    <t>Roof Accessories</t>
  </si>
  <si>
    <t>07.7233.</t>
  </si>
  <si>
    <t>Roof Hatch</t>
  </si>
  <si>
    <t>07.7253.</t>
  </si>
  <si>
    <t>Snow Guards</t>
  </si>
  <si>
    <t>07.7600.</t>
  </si>
  <si>
    <t>Roof Pavers</t>
  </si>
  <si>
    <t>07.8000.</t>
  </si>
  <si>
    <t>Fire &amp; Smoke Protection</t>
  </si>
  <si>
    <t>07.8111.</t>
  </si>
  <si>
    <t>Applied Fireproofing</t>
  </si>
  <si>
    <t>07.8400.</t>
  </si>
  <si>
    <t>Firestopping</t>
  </si>
  <si>
    <t>07.8600.</t>
  </si>
  <si>
    <t>Smoke Seal</t>
  </si>
  <si>
    <t>07.8700.</t>
  </si>
  <si>
    <t>Smoke Containment Barriers</t>
  </si>
  <si>
    <t>07.9000.</t>
  </si>
  <si>
    <t>Joint Protection</t>
  </si>
  <si>
    <t>07.9100.</t>
  </si>
  <si>
    <t>Preformed Joint Seals</t>
  </si>
  <si>
    <t>07.9200.</t>
  </si>
  <si>
    <t>Joint Sealants</t>
  </si>
  <si>
    <t>07.9500.</t>
  </si>
  <si>
    <t>Expansion Control</t>
  </si>
  <si>
    <t>08.1000.</t>
  </si>
  <si>
    <t>Doors and Frames- All</t>
  </si>
  <si>
    <t>08.1100.</t>
  </si>
  <si>
    <t>Metal Doors &amp; Frames</t>
  </si>
  <si>
    <t>08.1111.</t>
  </si>
  <si>
    <t>Set I Grout HM Frames</t>
  </si>
  <si>
    <t>08.1174.</t>
  </si>
  <si>
    <t>Sliding Metal Grills</t>
  </si>
  <si>
    <t>08.1316.</t>
  </si>
  <si>
    <t>Aluminum Doors</t>
  </si>
  <si>
    <t>08.1319.</t>
  </si>
  <si>
    <t>Stainless Steel Doors</t>
  </si>
  <si>
    <t>08.1373.</t>
  </si>
  <si>
    <t>Sliding Metal Doors</t>
  </si>
  <si>
    <t>08.1400.</t>
  </si>
  <si>
    <t>Hollow Core Wood Doors</t>
  </si>
  <si>
    <t>08.1700.</t>
  </si>
  <si>
    <t>Wood Doors</t>
  </si>
  <si>
    <t>08.3000.</t>
  </si>
  <si>
    <t>Specialty Doors &amp; Frames</t>
  </si>
  <si>
    <t>08.3100.</t>
  </si>
  <si>
    <t>Access Doors &amp; Panels</t>
  </si>
  <si>
    <t>08.3300.</t>
  </si>
  <si>
    <t>Coiling Doors &amp; Grills</t>
  </si>
  <si>
    <t>08.3343.</t>
  </si>
  <si>
    <t>Overhead Coiling Smoke Curtain</t>
  </si>
  <si>
    <t>08.3463.</t>
  </si>
  <si>
    <t>Detention Doors &amp; Frames</t>
  </si>
  <si>
    <t>08.3600.</t>
  </si>
  <si>
    <t>Folding Doors &amp; Grills</t>
  </si>
  <si>
    <t>08.4100.</t>
  </si>
  <si>
    <t>Entrances &amp; Storefronts</t>
  </si>
  <si>
    <t>08.4500.</t>
  </si>
  <si>
    <t>Translucent Wall &amp; Roof Assemblies</t>
  </si>
  <si>
    <t>08.5000.</t>
  </si>
  <si>
    <t>Windows</t>
  </si>
  <si>
    <t>08.5400.</t>
  </si>
  <si>
    <t>Composite Windows</t>
  </si>
  <si>
    <t>08.5666.</t>
  </si>
  <si>
    <t>Detention Windows</t>
  </si>
  <si>
    <t>08.6000.</t>
  </si>
  <si>
    <t>Skylights and Roof Windows</t>
  </si>
  <si>
    <t>08.7100.</t>
  </si>
  <si>
    <t>Door Hardware</t>
  </si>
  <si>
    <t>08.7400.</t>
  </si>
  <si>
    <t>Access Control Hardware</t>
  </si>
  <si>
    <t>08.7800.</t>
  </si>
  <si>
    <t>Special Function Hardware</t>
  </si>
  <si>
    <t>08.8000.</t>
  </si>
  <si>
    <t>Glazing</t>
  </si>
  <si>
    <t>08.8300.</t>
  </si>
  <si>
    <t>Mirrors</t>
  </si>
  <si>
    <t>08.8813.</t>
  </si>
  <si>
    <t>Fire Resistant Glazing</t>
  </si>
  <si>
    <t>08.8856.</t>
  </si>
  <si>
    <t>Ballistics Resistant Glazing</t>
  </si>
  <si>
    <t>08.9000.</t>
  </si>
  <si>
    <t>Louvers &amp; Vents</t>
  </si>
  <si>
    <t>09.2000.</t>
  </si>
  <si>
    <t>Framing / Gypsum Board and/or Plaster</t>
  </si>
  <si>
    <t>09.2113.</t>
  </si>
  <si>
    <t>Plaster Assemblies</t>
  </si>
  <si>
    <t>Gypsum Board Asemblies</t>
  </si>
  <si>
    <t>09.2800.</t>
  </si>
  <si>
    <t>Backing Boards &amp; Underlayments</t>
  </si>
  <si>
    <t>09.2900.</t>
  </si>
  <si>
    <t>Gypsum Board</t>
  </si>
  <si>
    <t>09.3000.</t>
  </si>
  <si>
    <t>Tiling (Ceramic)</t>
  </si>
  <si>
    <t>09.5100.</t>
  </si>
  <si>
    <t>Accoustical Ceilings</t>
  </si>
  <si>
    <t>09.5120.</t>
  </si>
  <si>
    <t>Seismic Bracing for Light Fixtures</t>
  </si>
  <si>
    <t>09.5400.</t>
  </si>
  <si>
    <t>Specialty Ceilings</t>
  </si>
  <si>
    <t>09.6000.</t>
  </si>
  <si>
    <t>Flooring (Multiple Spec. Sections Together)</t>
  </si>
  <si>
    <t>09.6050.</t>
  </si>
  <si>
    <t>Floor Protection</t>
  </si>
  <si>
    <t>09.6100.</t>
  </si>
  <si>
    <t>Flooring Treatment</t>
  </si>
  <si>
    <t>09.6200.</t>
  </si>
  <si>
    <t>Specialty Flooring</t>
  </si>
  <si>
    <t>09.6300.</t>
  </si>
  <si>
    <t>Masonry Flooring</t>
  </si>
  <si>
    <t>09.6400.</t>
  </si>
  <si>
    <t>Wood Flooring</t>
  </si>
  <si>
    <t>09.6500.</t>
  </si>
  <si>
    <t>Resilient Flooring</t>
  </si>
  <si>
    <t>09.6566.</t>
  </si>
  <si>
    <t>Resilient Athletic Flooring</t>
  </si>
  <si>
    <t>09.6600.</t>
  </si>
  <si>
    <t>Terrazzo Flooring</t>
  </si>
  <si>
    <t>09.6700.</t>
  </si>
  <si>
    <t>Fluid Applied Flooring</t>
  </si>
  <si>
    <t>09.6800.</t>
  </si>
  <si>
    <t>Carpeting</t>
  </si>
  <si>
    <t>09.6900.</t>
  </si>
  <si>
    <t>Access Flooring</t>
  </si>
  <si>
    <t>09.7000.</t>
  </si>
  <si>
    <t>Wall Finishes</t>
  </si>
  <si>
    <t>09.7200.</t>
  </si>
  <si>
    <t>Wall Coverings</t>
  </si>
  <si>
    <t>09.7300.</t>
  </si>
  <si>
    <t>Wall Carpeting</t>
  </si>
  <si>
    <t>09.7400.</t>
  </si>
  <si>
    <t>Flexible Wood Sheats</t>
  </si>
  <si>
    <t>09.7500.</t>
  </si>
  <si>
    <t>Stone Facing</t>
  </si>
  <si>
    <t>09.7700.</t>
  </si>
  <si>
    <t>Special Wall Surfacing</t>
  </si>
  <si>
    <t>09.8000.</t>
  </si>
  <si>
    <t>Acoustical Treatments</t>
  </si>
  <si>
    <t>09.8100.</t>
  </si>
  <si>
    <t>Acoustical Insulation</t>
  </si>
  <si>
    <t>09.8413.</t>
  </si>
  <si>
    <t>Acoustical Panels</t>
  </si>
  <si>
    <t>09.9000.</t>
  </si>
  <si>
    <t>Painting &amp; Coating</t>
  </si>
  <si>
    <t>09.9400.</t>
  </si>
  <si>
    <t>Decorative Finishing</t>
  </si>
  <si>
    <t>09.9600.</t>
  </si>
  <si>
    <t>High Performance Coatings</t>
  </si>
  <si>
    <t>09.9700.</t>
  </si>
  <si>
    <t>Special Coatings</t>
  </si>
  <si>
    <t>10.1000.</t>
  </si>
  <si>
    <t>Package of Accessories</t>
  </si>
  <si>
    <t>10.1001.</t>
  </si>
  <si>
    <t>Package of Accessories - 2</t>
  </si>
  <si>
    <t>10.1100.</t>
  </si>
  <si>
    <t>Visual Display Units (Marker/Chalk, etc.)</t>
  </si>
  <si>
    <t>10.1200.</t>
  </si>
  <si>
    <t>Display Cases</t>
  </si>
  <si>
    <t>10.1300.</t>
  </si>
  <si>
    <t>Directories</t>
  </si>
  <si>
    <t>10.1400.</t>
  </si>
  <si>
    <t>Signage</t>
  </si>
  <si>
    <t>10.1453.</t>
  </si>
  <si>
    <t>Traffic Sign age</t>
  </si>
  <si>
    <t>10.2123.</t>
  </si>
  <si>
    <t>Cubicle Curtains</t>
  </si>
  <si>
    <t>10.2200.</t>
  </si>
  <si>
    <t>Partitions</t>
  </si>
  <si>
    <t>10.2233.</t>
  </si>
  <si>
    <t>Folding Partitions</t>
  </si>
  <si>
    <t>10.2243.</t>
  </si>
  <si>
    <t>Sliding Partitions</t>
  </si>
  <si>
    <t>10.2600.</t>
  </si>
  <si>
    <t>Wall &amp; Door Protection</t>
  </si>
  <si>
    <t>10.2613.</t>
  </si>
  <si>
    <t>Corner Guards</t>
  </si>
  <si>
    <t>10.2616.</t>
  </si>
  <si>
    <t>Bumper Guards</t>
  </si>
  <si>
    <t>10.2813.</t>
  </si>
  <si>
    <t>Toilet Accessories and/or Compartments</t>
  </si>
  <si>
    <t>10.2819.</t>
  </si>
  <si>
    <t>Tub and Shower Doors</t>
  </si>
  <si>
    <t>10.3000.</t>
  </si>
  <si>
    <t>Fireplaces &amp; Stoves</t>
  </si>
  <si>
    <t>10.4000.</t>
  </si>
  <si>
    <t>Safety Specialties</t>
  </si>
  <si>
    <t>10.4300.</t>
  </si>
  <si>
    <t>Emergency Aid Specialties</t>
  </si>
  <si>
    <t>10.4400.</t>
  </si>
  <si>
    <t>Fire Protection Specialties</t>
  </si>
  <si>
    <t>10.5000.</t>
  </si>
  <si>
    <t>Storage Specialties</t>
  </si>
  <si>
    <t>10.5100.</t>
  </si>
  <si>
    <t>Lockers</t>
  </si>
  <si>
    <t>10.5500.</t>
  </si>
  <si>
    <t>Postal Specialties</t>
  </si>
  <si>
    <t>10.5613.</t>
  </si>
  <si>
    <t>Metal Storage Shelving</t>
  </si>
  <si>
    <t>10.7500.</t>
  </si>
  <si>
    <t>Flag Poles</t>
  </si>
  <si>
    <t>11.1000.</t>
  </si>
  <si>
    <t>Vehicle &amp; Pedestrian Equipment</t>
  </si>
  <si>
    <t>11.1100.</t>
  </si>
  <si>
    <t>Vehicle Service Equipment</t>
  </si>
  <si>
    <t>11.1200.</t>
  </si>
  <si>
    <t>Parking Control Equipment</t>
  </si>
  <si>
    <t>11.1300.</t>
  </si>
  <si>
    <t>Loading Dock Equipment</t>
  </si>
  <si>
    <t>11.1400.</t>
  </si>
  <si>
    <t>Pedestrian Control Equipment</t>
  </si>
  <si>
    <t>11.1700.</t>
  </si>
  <si>
    <t>Teller &amp; Service Equipment</t>
  </si>
  <si>
    <t>11.1800.</t>
  </si>
  <si>
    <t>Security Equipment</t>
  </si>
  <si>
    <t>11.1900.</t>
  </si>
  <si>
    <t>Detention Equipment</t>
  </si>
  <si>
    <t>11.2300.</t>
  </si>
  <si>
    <t>Commercial Laundry Equipment</t>
  </si>
  <si>
    <t>11.3100.</t>
  </si>
  <si>
    <t>Residential Appliances</t>
  </si>
  <si>
    <t>11.4100.</t>
  </si>
  <si>
    <t>Food Service Equipment</t>
  </si>
  <si>
    <t>11.4123.</t>
  </si>
  <si>
    <t>Walk In Coolers</t>
  </si>
  <si>
    <t>11.5000.</t>
  </si>
  <si>
    <t>Educational &amp; Scientific Equipment</t>
  </si>
  <si>
    <t>11.5100.</t>
  </si>
  <si>
    <t>Library Equipment</t>
  </si>
  <si>
    <t>11.5200.</t>
  </si>
  <si>
    <t>Audio Visual Equipment</t>
  </si>
  <si>
    <t>11.5300.</t>
  </si>
  <si>
    <t>Laboratory Equipment</t>
  </si>
  <si>
    <t>11.6100.</t>
  </si>
  <si>
    <t>Theater &amp; Stage Equipment</t>
  </si>
  <si>
    <t>11.6500.</t>
  </si>
  <si>
    <t>Athletic &amp; Recreational Equipment Together</t>
  </si>
  <si>
    <t>11.6643.</t>
  </si>
  <si>
    <t>Scoreboards</t>
  </si>
  <si>
    <t>11.6800.</t>
  </si>
  <si>
    <t>Playfield Equipment</t>
  </si>
  <si>
    <t>11.6813.</t>
  </si>
  <si>
    <t>Playground Equipment</t>
  </si>
  <si>
    <t>11.6833.</t>
  </si>
  <si>
    <t>Athletic Field Equipment</t>
  </si>
  <si>
    <t>11.7000.</t>
  </si>
  <si>
    <t>Healthcare Equipment</t>
  </si>
  <si>
    <t>11.8000.</t>
  </si>
  <si>
    <t>Collection &amp; Disposal Equipment</t>
  </si>
  <si>
    <t>12.1000.</t>
  </si>
  <si>
    <t>Art</t>
  </si>
  <si>
    <t>12.2000.</t>
  </si>
  <si>
    <t>Window Treatments</t>
  </si>
  <si>
    <t>12.2100.</t>
  </si>
  <si>
    <t>Window Blinds</t>
  </si>
  <si>
    <t>12.2413.</t>
  </si>
  <si>
    <t>Roller Window Shades Only</t>
  </si>
  <si>
    <t>12.3000.</t>
  </si>
  <si>
    <t>Casework</t>
  </si>
  <si>
    <t>12.3200.</t>
  </si>
  <si>
    <t>Manufactured Wood Casework - Multi Unit Residential</t>
  </si>
  <si>
    <t>12.3400.</t>
  </si>
  <si>
    <t>Manufactured Plastic Casework</t>
  </si>
  <si>
    <t>12.3500.</t>
  </si>
  <si>
    <t>Specialty Casework</t>
  </si>
  <si>
    <t>12.3600.</t>
  </si>
  <si>
    <t>Countertops</t>
  </si>
  <si>
    <t>12.4813.</t>
  </si>
  <si>
    <t>Entrance Mats and/or Frames</t>
  </si>
  <si>
    <t>12.5000.</t>
  </si>
  <si>
    <t>Furniture</t>
  </si>
  <si>
    <t>12.6300.</t>
  </si>
  <si>
    <t>Stadium &amp;lor Arena Seating</t>
  </si>
  <si>
    <t>12.6600.</t>
  </si>
  <si>
    <t>Telescoping Stands</t>
  </si>
  <si>
    <t>12.6700.</t>
  </si>
  <si>
    <t>Pews &amp; Benches</t>
  </si>
  <si>
    <t>12.9300.</t>
  </si>
  <si>
    <t>Site Furnishings</t>
  </si>
  <si>
    <t>12.9313.</t>
  </si>
  <si>
    <t>Bicycle Racks</t>
  </si>
  <si>
    <t>13.1100.</t>
  </si>
  <si>
    <t>Swimming Pools</t>
  </si>
  <si>
    <t>13.1200.</t>
  </si>
  <si>
    <t>Fountains</t>
  </si>
  <si>
    <t>13.6000.</t>
  </si>
  <si>
    <t>Solar and Wind Energy Equipment</t>
  </si>
  <si>
    <t>14.1000.</t>
  </si>
  <si>
    <t>Dumbwaiters</t>
  </si>
  <si>
    <t>14.2000.</t>
  </si>
  <si>
    <t>Elevators</t>
  </si>
  <si>
    <t>14.3000.</t>
  </si>
  <si>
    <t>Escalators</t>
  </si>
  <si>
    <t>14.4000.</t>
  </si>
  <si>
    <t>Lifts</t>
  </si>
  <si>
    <t>16.0101.</t>
  </si>
  <si>
    <t>Laborer I</t>
  </si>
  <si>
    <t>16.0102.</t>
  </si>
  <si>
    <t>Laborer II</t>
  </si>
  <si>
    <t>16.0103.</t>
  </si>
  <si>
    <t>Labor Ill</t>
  </si>
  <si>
    <t>16.0300.</t>
  </si>
  <si>
    <t>Carpenter</t>
  </si>
  <si>
    <t>16.0502.</t>
  </si>
  <si>
    <t>Operator II</t>
  </si>
  <si>
    <t>16.0503.</t>
  </si>
  <si>
    <t>Operator Ill</t>
  </si>
  <si>
    <t>16.0600.</t>
  </si>
  <si>
    <t>Drivers Ill</t>
  </si>
  <si>
    <t>16.1056.</t>
  </si>
  <si>
    <t>Carpenter Foreman</t>
  </si>
  <si>
    <t>16.2000.</t>
  </si>
  <si>
    <t>Clean Up</t>
  </si>
  <si>
    <t>16.5000.</t>
  </si>
  <si>
    <t>Iron Workers</t>
  </si>
  <si>
    <t>21.1300.</t>
  </si>
  <si>
    <t>Fire Suppression Sprinkler Systems</t>
  </si>
  <si>
    <t>21.4000.</t>
  </si>
  <si>
    <t>Fire Suppression Water Storage</t>
  </si>
  <si>
    <t>22.0100.</t>
  </si>
  <si>
    <t>Plumbing and HVAC Contracted Together</t>
  </si>
  <si>
    <t>22.0800.</t>
  </si>
  <si>
    <t>Commisioning Agent - Multiple System</t>
  </si>
  <si>
    <t>22.1000.</t>
  </si>
  <si>
    <t>Plumbing Stand Alone</t>
  </si>
  <si>
    <t>22.3100.</t>
  </si>
  <si>
    <t>Domestic Water Softener(2)</t>
  </si>
  <si>
    <t>23.0800.</t>
  </si>
  <si>
    <t>Commissioning of HVAC</t>
  </si>
  <si>
    <t>23.0900.</t>
  </si>
  <si>
    <t>HVAC Controls</t>
  </si>
  <si>
    <t>23.3000.</t>
  </si>
  <si>
    <t>HVAC Air Distribution</t>
  </si>
  <si>
    <t>23.3500.</t>
  </si>
  <si>
    <t>Duct Cleaning</t>
  </si>
  <si>
    <t>26.1000.</t>
  </si>
  <si>
    <t>Electrical</t>
  </si>
  <si>
    <t>27.1000.</t>
  </si>
  <si>
    <t>Communications</t>
  </si>
  <si>
    <t>28.1000.</t>
  </si>
  <si>
    <t>Electronic Safety &amp; Security</t>
  </si>
  <si>
    <t>31.2000.</t>
  </si>
  <si>
    <t>Earth Moving</t>
  </si>
  <si>
    <t>31.2050.</t>
  </si>
  <si>
    <t>Earthwork and Asphalt- Contracted Together</t>
  </si>
  <si>
    <t>31.2219.</t>
  </si>
  <si>
    <t>Finish Grading</t>
  </si>
  <si>
    <t>31.2316.</t>
  </si>
  <si>
    <t>Detailed Excavation - Vacuum</t>
  </si>
  <si>
    <t>31.2500.</t>
  </si>
  <si>
    <t>Erosion &amp; Sedimentation Controls</t>
  </si>
  <si>
    <t>31.3100.</t>
  </si>
  <si>
    <t>Soil Treatment (NOT termite)</t>
  </si>
  <si>
    <t>31.3116.</t>
  </si>
  <si>
    <t>Termite Control/ Treatment</t>
  </si>
  <si>
    <t>31.3200.</t>
  </si>
  <si>
    <t>Soil Stabilization</t>
  </si>
  <si>
    <t>31.3500.</t>
  </si>
  <si>
    <t>Slope Protection</t>
  </si>
  <si>
    <t>31.3600.</t>
  </si>
  <si>
    <t>Gabions</t>
  </si>
  <si>
    <t>31.3700.</t>
  </si>
  <si>
    <t>Rip Rap</t>
  </si>
  <si>
    <t>31.4000.</t>
  </si>
  <si>
    <t>Shoring &amp; Underpinning</t>
  </si>
  <si>
    <t>31.4300.</t>
  </si>
  <si>
    <t>Concrete Raising</t>
  </si>
  <si>
    <t>31.4800.</t>
  </si>
  <si>
    <t>Underpinning</t>
  </si>
  <si>
    <t>31.5100.</t>
  </si>
  <si>
    <t>Anchor Tiebacks</t>
  </si>
  <si>
    <t>31.5600.</t>
  </si>
  <si>
    <t>Slurry Walls</t>
  </si>
  <si>
    <t>31.6200.</t>
  </si>
  <si>
    <t>Driven Piles</t>
  </si>
  <si>
    <t>31.6300.</t>
  </si>
  <si>
    <t>Board Piles</t>
  </si>
  <si>
    <t>31.6400.</t>
  </si>
  <si>
    <t>Caissons</t>
  </si>
  <si>
    <t>31.7100.</t>
  </si>
  <si>
    <t>Tunnel Excavation</t>
  </si>
  <si>
    <t>31.7200.</t>
  </si>
  <si>
    <t>Locate I Relocate Utilities</t>
  </si>
  <si>
    <t>32.1200.</t>
  </si>
  <si>
    <t>Flaxible Paving</t>
  </si>
  <si>
    <t>32.1300.</t>
  </si>
  <si>
    <t>Rigid Paving</t>
  </si>
  <si>
    <t>32.1420.</t>
  </si>
  <si>
    <t>Saw Cutting of Pavement</t>
  </si>
  <si>
    <t>32.1613.</t>
  </si>
  <si>
    <t>Curbs &amp; Gutters</t>
  </si>
  <si>
    <t>32.1623.</t>
  </si>
  <si>
    <t>Sidewalks</t>
  </si>
  <si>
    <t>32.1723.</t>
  </si>
  <si>
    <t>Pavement Markings</t>
  </si>
  <si>
    <t>32.1800.</t>
  </si>
  <si>
    <t>Athletic Surfacing</t>
  </si>
  <si>
    <t>32.2319.</t>
  </si>
  <si>
    <t>Dewatering</t>
  </si>
  <si>
    <t>32.3000.</t>
  </si>
  <si>
    <t>Site Improvements- To be Defined</t>
  </si>
  <si>
    <t>32.3100.</t>
  </si>
  <si>
    <t>Fences &amp; Gates</t>
  </si>
  <si>
    <t>32.3200.</t>
  </si>
  <si>
    <t>Retaining Walls</t>
  </si>
  <si>
    <t>32.9000.</t>
  </si>
  <si>
    <t>Landscaping</t>
  </si>
  <si>
    <t>33.1000.</t>
  </si>
  <si>
    <t>Utilities Subcontractor</t>
  </si>
  <si>
    <t>33.2000.</t>
  </si>
  <si>
    <t>Water Wells</t>
  </si>
  <si>
    <t>33.3000.</t>
  </si>
  <si>
    <t>Sanitary Sewerage Utilities</t>
  </si>
  <si>
    <t>40.0559.</t>
  </si>
  <si>
    <t>Slide Gates</t>
  </si>
  <si>
    <t>41.2200.</t>
  </si>
  <si>
    <t>Cranes and Hoists- INCORPORATED INTO PROJECT</t>
  </si>
  <si>
    <t>46.2100.</t>
  </si>
  <si>
    <t>Screening Equipment</t>
  </si>
  <si>
    <t>46.4300.</t>
  </si>
  <si>
    <t>Clarifier Equipment</t>
  </si>
  <si>
    <t>60.1000.</t>
  </si>
  <si>
    <t>Project Manager- Precon</t>
  </si>
  <si>
    <t>60.1004.</t>
  </si>
  <si>
    <t>Project Executive - Precon</t>
  </si>
  <si>
    <t>60.1008.</t>
  </si>
  <si>
    <t>Assistant Project. Manager- Precon</t>
  </si>
  <si>
    <t>60.1012.</t>
  </si>
  <si>
    <t>Project Engineer - Precon</t>
  </si>
  <si>
    <t>60.1024.</t>
  </si>
  <si>
    <t>Project Technician- Precon</t>
  </si>
  <si>
    <t>60.1040.</t>
  </si>
  <si>
    <t>Senior Estimator- Precon</t>
  </si>
  <si>
    <t>60.1044.</t>
  </si>
  <si>
    <t>Estimator - Precon</t>
  </si>
  <si>
    <t>60.1046.</t>
  </si>
  <si>
    <t>BIM Coordination - Precon</t>
  </si>
  <si>
    <t>60.1048.</t>
  </si>
  <si>
    <t>Project Superintendent Salary I Costs - Precon</t>
  </si>
  <si>
    <t>60.1070.</t>
  </si>
  <si>
    <t>Lodging I Travel/ Etc.</t>
  </si>
  <si>
    <t>60.1116..</t>
  </si>
  <si>
    <t>Plans and Specifications - Precon</t>
  </si>
  <si>
    <t>60.1120.</t>
  </si>
  <si>
    <t>Architectural Design I Services - Precon</t>
  </si>
  <si>
    <t>60.1168.</t>
  </si>
  <si>
    <t>Preconstruction Conference (s) - Precon</t>
  </si>
  <si>
    <t>60.1170.</t>
  </si>
  <si>
    <t>Project Advertisement I Bid Solicitation - Precon</t>
  </si>
  <si>
    <t>60.1292.</t>
  </si>
  <si>
    <t>Cellular Phone - Precon</t>
  </si>
  <si>
    <t>60.1462.</t>
  </si>
  <si>
    <t>Reproductions/Printing - Precon</t>
  </si>
  <si>
    <t>60.2000.</t>
  </si>
  <si>
    <t>Investigations - Precon</t>
  </si>
  <si>
    <t>60.9800.</t>
  </si>
  <si>
    <t>Gross Receipts Tax- Precon</t>
  </si>
  <si>
    <t>90.0908.</t>
  </si>
  <si>
    <t>WARRANTY - Sandia Aquatics</t>
  </si>
  <si>
    <t>90.1000.</t>
  </si>
  <si>
    <t>Change Order</t>
  </si>
  <si>
    <t>90.1001.</t>
  </si>
  <si>
    <t>90.1002.</t>
  </si>
  <si>
    <t>90.1003.</t>
  </si>
  <si>
    <t>90.1004.</t>
  </si>
  <si>
    <t>90.1005.</t>
  </si>
  <si>
    <t>90.1006.</t>
  </si>
  <si>
    <t>90.1007.</t>
  </si>
  <si>
    <t>90.1008.</t>
  </si>
  <si>
    <t>90.1009.</t>
  </si>
  <si>
    <t>90.1010.</t>
  </si>
  <si>
    <t>90.1011.</t>
  </si>
  <si>
    <t>90.1012.</t>
  </si>
  <si>
    <t>90.1013.</t>
  </si>
  <si>
    <t>90.1014.</t>
  </si>
  <si>
    <t>90.1015.</t>
  </si>
  <si>
    <t>90.1016.</t>
  </si>
  <si>
    <t>90.1017.</t>
  </si>
  <si>
    <t>90.1018.</t>
  </si>
  <si>
    <t>90.1019.</t>
  </si>
  <si>
    <t>90.1020.</t>
  </si>
  <si>
    <t>90.1105.100</t>
  </si>
  <si>
    <t>WARRANTY - ENMU</t>
  </si>
  <si>
    <t>90.1202.</t>
  </si>
  <si>
    <t>Warranty - La Fonda</t>
  </si>
  <si>
    <t>90.1207.</t>
  </si>
  <si>
    <t>WARRANTY - LVL CARTER HALL</t>
  </si>
  <si>
    <t>90.1215.</t>
  </si>
  <si>
    <t>WARRANTY - CASITAS DE COLO RES</t>
  </si>
  <si>
    <t>90.1220.</t>
  </si>
  <si>
    <t>FAMILY DOLLAR</t>
  </si>
  <si>
    <t>90.1304.</t>
  </si>
  <si>
    <t>WARRANTY - NMSBVI - New Education Bldg</t>
  </si>
  <si>
    <t>90.1310.</t>
  </si>
  <si>
    <t>WARRANTY El Capitan Elementary</t>
  </si>
  <si>
    <t>90.1315.</t>
  </si>
  <si>
    <t>WARRANTY- BCBS 4411 THE WAY</t>
  </si>
  <si>
    <t>90.1320.</t>
  </si>
  <si>
    <t>WARRANTY - FCCH -BELEN REMODEL</t>
  </si>
  <si>
    <t>90.1321.</t>
  </si>
  <si>
    <t>WARRANTY- Manzano Day Schooi-La Glorieta</t>
  </si>
  <si>
    <t>90.1404.</t>
  </si>
  <si>
    <t>Warranty-Broadmoor Elementary School</t>
  </si>
  <si>
    <t>90.1418.</t>
  </si>
  <si>
    <t>97.1000.</t>
  </si>
  <si>
    <t>Contingency</t>
  </si>
  <si>
    <t>97.2000.</t>
  </si>
  <si>
    <t>Owners Continge_ncy</t>
  </si>
  <si>
    <t>97.3000.</t>
  </si>
  <si>
    <t>Allowances</t>
  </si>
  <si>
    <t>98.1000.</t>
  </si>
  <si>
    <t>Gross Receipts Tax</t>
  </si>
  <si>
    <t>98.2000.</t>
  </si>
  <si>
    <t xml:space="preserve">Cost Segregation </t>
  </si>
  <si>
    <t>98.1050.</t>
  </si>
  <si>
    <t>Native American Taxes</t>
  </si>
  <si>
    <t>COST</t>
  </si>
  <si>
    <t>Fee</t>
  </si>
  <si>
    <t>1.00</t>
  </si>
  <si>
    <t>0</t>
  </si>
  <si>
    <t>None</t>
  </si>
  <si>
    <t>Y</t>
  </si>
  <si>
    <t>LS</t>
  </si>
  <si>
    <t>C</t>
  </si>
  <si>
    <t>N</t>
  </si>
  <si>
    <t>2</t>
  </si>
  <si>
    <t>3</t>
  </si>
  <si>
    <t>4</t>
  </si>
  <si>
    <t>5</t>
  </si>
  <si>
    <t>6</t>
  </si>
  <si>
    <t>Jemez Coop</t>
  </si>
  <si>
    <t>Metal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</si>
</sst>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00000"/>
  </numFmts>
  <fonts count="6" x14ac:knownFonts="1">
    <font>
      <sz val="10"/>
      <color rgb="FF000000"/>
      <name val="Arial"/>
    </font>
    <font>
      <sz val="8"/>
      <color rgb="FF000000"/>
      <name val="Tahoma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9" fontId="0" fillId="2" borderId="1" xfId="0" applyNumberFormat="1" applyFill="1" applyBorder="1"/>
    <xf numFmtId="0" fontId="1" fillId="3" borderId="2" xfId="0" applyFont="1" applyFill="1" applyBorder="1" applyAlignment="1">
      <alignment horizontal="left" vertical="center" wrapText="1"/>
    </xf>
    <xf numFmtId="0" fontId="0" fillId="0" borderId="2" xfId="0" applyBorder="1"/>
    <xf numFmtId="0" fontId="1" fillId="4" borderId="2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3" fontId="0" fillId="0" borderId="0" xfId="0" applyNumberFormat="1" applyAlignment="1">
      <alignment horizontal="right"/>
    </xf>
    <xf numFmtId="0" fontId="1" fillId="0" borderId="2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1" fontId="0" fillId="0" borderId="0" xfId="0" applyNumberFormat="1"/>
    <xf numFmtId="3" fontId="2" fillId="0" borderId="0" xfId="0" applyNumberFormat="1" applyFont="1"/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3" fillId="0" borderId="0" xfId="0" applyFont="1"/>
    <xf numFmtId="49" fontId="0" fillId="0" borderId="0" xfId="0" applyNumberFormat="1"/>
    <xf numFmtId="4" fontId="0" fillId="0" borderId="2" xfId="0" applyNumberFormat="1" applyBorder="1" applyAlignment="1">
      <alignment horizontal="right"/>
    </xf>
    <xf numFmtId="4" fontId="0" fillId="6" borderId="2" xfId="0" applyNumberFormat="1" applyFill="1" applyBorder="1" applyAlignment="1">
      <alignment horizontal="right"/>
    </xf>
    <xf numFmtId="4" fontId="0" fillId="0" borderId="2" xfId="0" applyNumberFormat="1" applyBorder="1" applyAlignment="1">
      <alignment horizontal="left"/>
    </xf>
    <xf numFmtId="4" fontId="0" fillId="5" borderId="2" xfId="0" applyNumberFormat="1" applyFill="1" applyBorder="1" applyAlignment="1">
      <alignment horizontal="right"/>
    </xf>
    <xf numFmtId="4" fontId="0" fillId="0" borderId="2" xfId="0" applyNumberForma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248</xdr:row>
      <xdr:rowOff>133350</xdr:rowOff>
    </xdr:to>
    <xdr:sp macro="" textlink="">
      <xdr:nvSpPr>
        <xdr:cNvPr id="1029" name="Text Box 5" hidden="1">
          <a:extLst>
            <a:ext uri="{FF2B5EF4-FFF2-40B4-BE49-F238E27FC236}">
              <a16:creationId xmlns:a16="http://schemas.microsoft.com/office/drawing/2014/main" id="{1CD12D78-64D3-43D5-A12E-F551584E02E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060" name="Text Box 12" hidden="1">
          <a:extLst>
            <a:ext uri="{FF2B5EF4-FFF2-40B4-BE49-F238E27FC236}">
              <a16:creationId xmlns:a16="http://schemas.microsoft.com/office/drawing/2014/main" id="{DEDB8548-AB65-42F1-859E-67FB324187F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486"/>
  <sheetViews>
    <sheetView tabSelected="1" zoomScale="130" zoomScaleNormal="130" workbookViewId="0">
      <pane xSplit="2" ySplit="4" topLeftCell="C352" activePane="bottomRight" state="frozen"/>
      <selection pane="topRight" activeCell="C1" sqref="C1"/>
      <selection pane="bottomLeft" activeCell="A5" sqref="A5"/>
      <selection pane="bottomRight" activeCell="D77" sqref="D77"/>
    </sheetView>
  </sheetViews>
  <sheetFormatPr defaultColWidth="14.42578125" defaultRowHeight="15" customHeight="1" x14ac:dyDescent="0.2"/>
  <cols>
    <col min="1" max="1" width="8.7109375" customWidth="1"/>
    <col min="2" max="2" width="33.7109375" customWidth="1"/>
    <col min="3" max="3" width="13.5703125" bestFit="1" customWidth="1"/>
    <col min="4" max="8" width="11.7109375" customWidth="1"/>
    <col min="9" max="9" width="14" customWidth="1"/>
    <col min="10" max="10" width="16.7109375" customWidth="1"/>
    <col min="11" max="14" width="8.7109375" customWidth="1"/>
  </cols>
  <sheetData>
    <row r="1" spans="1:9" ht="12.75" customHeight="1" x14ac:dyDescent="0.2">
      <c r="A1">
        <v>1906</v>
      </c>
      <c r="B1" t="s">
        <v>942</v>
      </c>
    </row>
    <row r="2" spans="1:9" ht="12.75" customHeight="1" x14ac:dyDescent="0.2">
      <c r="D2" t="s">
        <v>0</v>
      </c>
    </row>
    <row r="3" spans="1:9" ht="12.75" customHeight="1" x14ac:dyDescent="0.2">
      <c r="D3" s="1">
        <v>0.62</v>
      </c>
    </row>
    <row r="4" spans="1:9" ht="12.75" customHeight="1" x14ac:dyDescent="0.2">
      <c r="A4" s="2" t="s">
        <v>1</v>
      </c>
      <c r="B4" s="2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</row>
    <row r="5" spans="1:9" ht="12.75" customHeight="1" x14ac:dyDescent="0.2">
      <c r="A5" s="4" t="s">
        <v>10</v>
      </c>
      <c r="B5" s="4" t="s">
        <v>11</v>
      </c>
      <c r="C5" s="16">
        <v>104428.57</v>
      </c>
      <c r="D5" s="16"/>
      <c r="E5" s="16"/>
      <c r="F5" s="16"/>
      <c r="G5" s="16"/>
      <c r="H5" s="16">
        <v>4607</v>
      </c>
      <c r="I5" s="16">
        <f t="shared" ref="I5:I475" si="0">SUM(C5:H5)</f>
        <v>109035.57</v>
      </c>
    </row>
    <row r="6" spans="1:9" ht="12.75" hidden="1" customHeight="1" x14ac:dyDescent="0.2">
      <c r="A6" s="5" t="s">
        <v>12</v>
      </c>
      <c r="B6" s="5" t="s">
        <v>13</v>
      </c>
      <c r="C6" s="16"/>
      <c r="D6" s="16"/>
      <c r="E6" s="16"/>
      <c r="F6" s="16"/>
      <c r="G6" s="16"/>
      <c r="H6" s="16"/>
      <c r="I6" s="16">
        <f t="shared" si="0"/>
        <v>0</v>
      </c>
    </row>
    <row r="7" spans="1:9" ht="12.75" customHeight="1" x14ac:dyDescent="0.2">
      <c r="A7" s="4" t="s">
        <v>14</v>
      </c>
      <c r="B7" s="4" t="s">
        <v>15</v>
      </c>
      <c r="C7" s="16">
        <v>61428.57</v>
      </c>
      <c r="D7" s="16"/>
      <c r="E7" s="16"/>
      <c r="F7" s="16"/>
      <c r="G7" s="16"/>
      <c r="H7" s="17">
        <v>3071</v>
      </c>
      <c r="I7" s="16">
        <f t="shared" si="0"/>
        <v>64499.57</v>
      </c>
    </row>
    <row r="8" spans="1:9" ht="12.75" hidden="1" customHeight="1" x14ac:dyDescent="0.2">
      <c r="A8" s="4" t="s">
        <v>16</v>
      </c>
      <c r="B8" s="4" t="s">
        <v>17</v>
      </c>
      <c r="C8" s="16"/>
      <c r="D8" s="16"/>
      <c r="E8" s="16"/>
      <c r="F8" s="16"/>
      <c r="G8" s="16"/>
      <c r="H8" s="16"/>
      <c r="I8" s="16">
        <f t="shared" si="0"/>
        <v>0</v>
      </c>
    </row>
    <row r="9" spans="1:9" ht="12.75" hidden="1" customHeight="1" x14ac:dyDescent="0.2">
      <c r="A9" s="5" t="s">
        <v>18</v>
      </c>
      <c r="B9" s="5" t="s">
        <v>19</v>
      </c>
      <c r="C9" s="16"/>
      <c r="D9" s="16"/>
      <c r="E9" s="16"/>
      <c r="F9" s="16"/>
      <c r="G9" s="16"/>
      <c r="H9" s="16"/>
      <c r="I9" s="16">
        <f t="shared" si="0"/>
        <v>0</v>
      </c>
    </row>
    <row r="10" spans="1:9" ht="12.75" customHeight="1" x14ac:dyDescent="0.2">
      <c r="A10" s="4" t="s">
        <v>20</v>
      </c>
      <c r="B10" s="4" t="s">
        <v>21</v>
      </c>
      <c r="C10" s="16">
        <v>208857.14</v>
      </c>
      <c r="D10" s="16"/>
      <c r="E10" s="16"/>
      <c r="F10" s="16"/>
      <c r="G10" s="16">
        <v>22114</v>
      </c>
      <c r="H10" s="16">
        <v>9214</v>
      </c>
      <c r="I10" s="16">
        <f t="shared" si="0"/>
        <v>240185.14</v>
      </c>
    </row>
    <row r="11" spans="1:9" ht="12.75" customHeight="1" x14ac:dyDescent="0.2">
      <c r="A11" s="5" t="s">
        <v>22</v>
      </c>
      <c r="B11" s="5" t="s">
        <v>23</v>
      </c>
      <c r="C11" s="16"/>
      <c r="D11" s="16"/>
      <c r="E11" s="16"/>
      <c r="F11" s="16"/>
      <c r="G11" s="16"/>
      <c r="H11" s="17">
        <v>21500</v>
      </c>
      <c r="I11" s="16">
        <f t="shared" si="0"/>
        <v>21500</v>
      </c>
    </row>
    <row r="12" spans="1:9" ht="12.75" hidden="1" customHeight="1" x14ac:dyDescent="0.2">
      <c r="A12" s="4" t="s">
        <v>24</v>
      </c>
      <c r="B12" s="4" t="s">
        <v>25</v>
      </c>
      <c r="C12" s="16"/>
      <c r="D12" s="16"/>
      <c r="E12" s="16"/>
      <c r="F12" s="16"/>
      <c r="G12" s="16"/>
      <c r="H12" s="16"/>
      <c r="I12" s="16">
        <f t="shared" si="0"/>
        <v>0</v>
      </c>
    </row>
    <row r="13" spans="1:9" ht="12.75" hidden="1" customHeight="1" x14ac:dyDescent="0.2">
      <c r="A13" s="4" t="s">
        <v>26</v>
      </c>
      <c r="B13" s="4" t="s">
        <v>27</v>
      </c>
      <c r="C13" s="16"/>
      <c r="D13" s="16"/>
      <c r="E13" s="16"/>
      <c r="F13" s="16"/>
      <c r="G13" s="16"/>
      <c r="H13" s="16"/>
      <c r="I13" s="16">
        <f t="shared" si="0"/>
        <v>0</v>
      </c>
    </row>
    <row r="14" spans="1:9" ht="12.75" hidden="1" customHeight="1" x14ac:dyDescent="0.2">
      <c r="A14" s="4" t="s">
        <v>28</v>
      </c>
      <c r="B14" s="4" t="s">
        <v>29</v>
      </c>
      <c r="C14" s="16"/>
      <c r="D14" s="16"/>
      <c r="E14" s="16"/>
      <c r="F14" s="16"/>
      <c r="G14" s="16"/>
      <c r="H14" s="16"/>
      <c r="I14" s="16">
        <f t="shared" si="0"/>
        <v>0</v>
      </c>
    </row>
    <row r="15" spans="1:9" ht="12.75" hidden="1" customHeight="1" x14ac:dyDescent="0.2">
      <c r="A15" s="4" t="s">
        <v>30</v>
      </c>
      <c r="B15" s="4" t="s">
        <v>31</v>
      </c>
      <c r="C15" s="16"/>
      <c r="D15" s="16"/>
      <c r="E15" s="16"/>
      <c r="F15" s="16"/>
      <c r="G15" s="16"/>
      <c r="H15" s="16"/>
      <c r="I15" s="16">
        <f t="shared" si="0"/>
        <v>0</v>
      </c>
    </row>
    <row r="16" spans="1:9" ht="12.75" hidden="1" customHeight="1" x14ac:dyDescent="0.2">
      <c r="A16" s="4" t="s">
        <v>32</v>
      </c>
      <c r="B16" s="4" t="s">
        <v>33</v>
      </c>
      <c r="C16" s="16"/>
      <c r="D16" s="16"/>
      <c r="E16" s="16"/>
      <c r="F16" s="16"/>
      <c r="G16" s="16"/>
      <c r="H16" s="17"/>
      <c r="I16" s="16">
        <f t="shared" si="0"/>
        <v>0</v>
      </c>
    </row>
    <row r="17" spans="1:9" ht="12.75" customHeight="1" x14ac:dyDescent="0.2">
      <c r="A17" s="4" t="s">
        <v>34</v>
      </c>
      <c r="B17" s="4" t="s">
        <v>35</v>
      </c>
      <c r="C17" s="16"/>
      <c r="D17" s="16"/>
      <c r="E17" s="16"/>
      <c r="F17" s="16"/>
      <c r="G17" s="16"/>
      <c r="H17" s="16">
        <v>12036</v>
      </c>
      <c r="I17" s="16">
        <f t="shared" si="0"/>
        <v>12036</v>
      </c>
    </row>
    <row r="18" spans="1:9" ht="12.75" hidden="1" customHeight="1" x14ac:dyDescent="0.2">
      <c r="A18" s="5" t="s">
        <v>36</v>
      </c>
      <c r="B18" s="5" t="s">
        <v>37</v>
      </c>
      <c r="C18" s="16"/>
      <c r="D18" s="16"/>
      <c r="E18" s="16"/>
      <c r="F18" s="16"/>
      <c r="G18" s="16"/>
      <c r="H18" s="16"/>
      <c r="I18" s="16">
        <f t="shared" si="0"/>
        <v>0</v>
      </c>
    </row>
    <row r="19" spans="1:9" ht="12.75" hidden="1" customHeight="1" x14ac:dyDescent="0.2">
      <c r="A19" s="4" t="s">
        <v>38</v>
      </c>
      <c r="B19" s="4" t="s">
        <v>39</v>
      </c>
      <c r="C19" s="16"/>
      <c r="D19" s="16"/>
      <c r="E19" s="16"/>
      <c r="F19" s="16"/>
      <c r="G19" s="16"/>
      <c r="H19" s="16"/>
      <c r="I19" s="16">
        <f t="shared" si="0"/>
        <v>0</v>
      </c>
    </row>
    <row r="20" spans="1:9" ht="12.75" hidden="1" customHeight="1" x14ac:dyDescent="0.2">
      <c r="A20" s="4" t="s">
        <v>40</v>
      </c>
      <c r="B20" s="4" t="s">
        <v>41</v>
      </c>
      <c r="C20" s="16"/>
      <c r="D20" s="16"/>
      <c r="E20" s="16"/>
      <c r="F20" s="16"/>
      <c r="G20" s="16"/>
      <c r="H20" s="16"/>
      <c r="I20" s="16">
        <f t="shared" si="0"/>
        <v>0</v>
      </c>
    </row>
    <row r="21" spans="1:9" ht="12.75" hidden="1" customHeight="1" x14ac:dyDescent="0.2">
      <c r="A21" s="4" t="s">
        <v>42</v>
      </c>
      <c r="B21" s="4" t="s">
        <v>43</v>
      </c>
      <c r="C21" s="16"/>
      <c r="D21" s="16"/>
      <c r="E21" s="16"/>
      <c r="F21" s="16"/>
      <c r="G21" s="16"/>
      <c r="H21" s="16"/>
      <c r="I21" s="16">
        <f t="shared" si="0"/>
        <v>0</v>
      </c>
    </row>
    <row r="22" spans="1:9" ht="12.75" hidden="1" customHeight="1" x14ac:dyDescent="0.2">
      <c r="A22" s="4" t="s">
        <v>44</v>
      </c>
      <c r="B22" s="4" t="s">
        <v>45</v>
      </c>
      <c r="C22" s="16"/>
      <c r="D22" s="16"/>
      <c r="E22" s="16"/>
      <c r="F22" s="16"/>
      <c r="G22" s="16"/>
      <c r="H22" s="16"/>
      <c r="I22" s="16">
        <f t="shared" si="0"/>
        <v>0</v>
      </c>
    </row>
    <row r="23" spans="1:9" ht="12.75" hidden="1" customHeight="1" x14ac:dyDescent="0.2">
      <c r="A23" s="4" t="s">
        <v>46</v>
      </c>
      <c r="B23" s="4" t="s">
        <v>47</v>
      </c>
      <c r="C23" s="16"/>
      <c r="D23" s="16"/>
      <c r="E23" s="16"/>
      <c r="F23" s="16"/>
      <c r="G23" s="16"/>
      <c r="H23" s="16"/>
      <c r="I23" s="16">
        <f t="shared" si="0"/>
        <v>0</v>
      </c>
    </row>
    <row r="24" spans="1:9" ht="12.75" hidden="1" customHeight="1" x14ac:dyDescent="0.2">
      <c r="A24" s="4" t="s">
        <v>48</v>
      </c>
      <c r="B24" s="4" t="s">
        <v>49</v>
      </c>
      <c r="C24" s="16"/>
      <c r="D24" s="16"/>
      <c r="E24" s="16"/>
      <c r="F24" s="16"/>
      <c r="G24" s="16"/>
      <c r="H24" s="16"/>
      <c r="I24" s="16">
        <f t="shared" si="0"/>
        <v>0</v>
      </c>
    </row>
    <row r="25" spans="1:9" ht="12.75" customHeight="1" x14ac:dyDescent="0.2">
      <c r="A25" s="4" t="s">
        <v>50</v>
      </c>
      <c r="B25" s="7" t="s">
        <v>51</v>
      </c>
      <c r="C25" s="16"/>
      <c r="D25" s="16"/>
      <c r="E25" s="16"/>
      <c r="F25" s="16"/>
      <c r="G25" s="16">
        <v>14743</v>
      </c>
      <c r="H25" s="16">
        <v>900</v>
      </c>
      <c r="I25" s="16">
        <f t="shared" si="0"/>
        <v>15643</v>
      </c>
    </row>
    <row r="26" spans="1:9" ht="12.75" customHeight="1" x14ac:dyDescent="0.2">
      <c r="A26" s="4" t="s">
        <v>52</v>
      </c>
      <c r="B26" s="4" t="s">
        <v>53</v>
      </c>
      <c r="C26" s="16"/>
      <c r="D26" s="16"/>
      <c r="E26" s="16"/>
      <c r="F26" s="16"/>
      <c r="G26" s="16"/>
      <c r="H26" s="16">
        <v>1229</v>
      </c>
      <c r="I26" s="16">
        <f t="shared" si="0"/>
        <v>1229</v>
      </c>
    </row>
    <row r="27" spans="1:9" ht="12.75" hidden="1" customHeight="1" x14ac:dyDescent="0.2">
      <c r="A27" s="5" t="s">
        <v>54</v>
      </c>
      <c r="B27" s="5" t="s">
        <v>55</v>
      </c>
      <c r="C27" s="16"/>
      <c r="D27" s="16"/>
      <c r="E27" s="16"/>
      <c r="F27" s="16"/>
      <c r="G27" s="16"/>
      <c r="H27" s="16"/>
      <c r="I27" s="16">
        <f t="shared" si="0"/>
        <v>0</v>
      </c>
    </row>
    <row r="28" spans="1:9" ht="12.75" hidden="1" customHeight="1" x14ac:dyDescent="0.2">
      <c r="A28" s="4" t="s">
        <v>56</v>
      </c>
      <c r="B28" s="4" t="s">
        <v>57</v>
      </c>
      <c r="C28" s="16"/>
      <c r="D28" s="16"/>
      <c r="E28" s="16"/>
      <c r="F28" s="16"/>
      <c r="G28" s="16"/>
      <c r="H28" s="16"/>
      <c r="I28" s="16">
        <f t="shared" si="0"/>
        <v>0</v>
      </c>
    </row>
    <row r="29" spans="1:9" ht="12.75" customHeight="1" x14ac:dyDescent="0.2">
      <c r="A29" s="4" t="s">
        <v>58</v>
      </c>
      <c r="B29" s="4" t="s">
        <v>59</v>
      </c>
      <c r="C29" s="16"/>
      <c r="D29" s="16"/>
      <c r="E29" s="16"/>
      <c r="F29" s="16"/>
      <c r="G29" s="16"/>
      <c r="H29" s="16">
        <v>15000</v>
      </c>
      <c r="I29" s="16">
        <f t="shared" si="0"/>
        <v>15000</v>
      </c>
    </row>
    <row r="30" spans="1:9" ht="12.75" customHeight="1" x14ac:dyDescent="0.2">
      <c r="A30" s="4" t="s">
        <v>60</v>
      </c>
      <c r="B30" s="4" t="s">
        <v>61</v>
      </c>
      <c r="C30" s="16"/>
      <c r="D30" s="16"/>
      <c r="E30" s="16"/>
      <c r="F30" s="16"/>
      <c r="G30" s="16"/>
      <c r="H30" s="16">
        <f>3071+1559.6</f>
        <v>4630.6000000000004</v>
      </c>
      <c r="I30" s="16">
        <f t="shared" si="0"/>
        <v>4630.6000000000004</v>
      </c>
    </row>
    <row r="31" spans="1:9" ht="12.75" hidden="1" customHeight="1" x14ac:dyDescent="0.2">
      <c r="A31" s="4" t="s">
        <v>62</v>
      </c>
      <c r="B31" s="4" t="s">
        <v>63</v>
      </c>
      <c r="C31" s="16"/>
      <c r="D31" s="16"/>
      <c r="E31" s="16"/>
      <c r="F31" s="16"/>
      <c r="G31" s="16"/>
      <c r="H31" s="16"/>
      <c r="I31" s="16">
        <f t="shared" si="0"/>
        <v>0</v>
      </c>
    </row>
    <row r="32" spans="1:9" ht="12.75" hidden="1" customHeight="1" x14ac:dyDescent="0.2">
      <c r="A32" s="4" t="s">
        <v>64</v>
      </c>
      <c r="B32" s="4" t="s">
        <v>65</v>
      </c>
      <c r="C32" s="16"/>
      <c r="D32" s="16"/>
      <c r="E32" s="16"/>
      <c r="F32" s="16"/>
      <c r="G32" s="16"/>
      <c r="H32" s="16"/>
      <c r="I32" s="16">
        <f t="shared" si="0"/>
        <v>0</v>
      </c>
    </row>
    <row r="33" spans="1:9" ht="12.75" hidden="1" customHeight="1" x14ac:dyDescent="0.2">
      <c r="A33" s="5" t="s">
        <v>66</v>
      </c>
      <c r="B33" s="5" t="s">
        <v>67</v>
      </c>
      <c r="C33" s="16"/>
      <c r="D33" s="16"/>
      <c r="E33" s="16"/>
      <c r="F33" s="16"/>
      <c r="G33" s="16"/>
      <c r="H33" s="16"/>
      <c r="I33" s="16">
        <f t="shared" si="0"/>
        <v>0</v>
      </c>
    </row>
    <row r="34" spans="1:9" ht="12.75" customHeight="1" x14ac:dyDescent="0.2">
      <c r="A34" s="4" t="s">
        <v>68</v>
      </c>
      <c r="B34" s="4" t="s">
        <v>69</v>
      </c>
      <c r="C34" s="16"/>
      <c r="D34" s="16"/>
      <c r="E34" s="16"/>
      <c r="F34" s="16"/>
      <c r="G34" s="16"/>
      <c r="H34" s="16">
        <v>4000</v>
      </c>
      <c r="I34" s="16">
        <f t="shared" si="0"/>
        <v>4000</v>
      </c>
    </row>
    <row r="35" spans="1:9" ht="12.75" customHeight="1" x14ac:dyDescent="0.2">
      <c r="A35" s="4" t="s">
        <v>70</v>
      </c>
      <c r="B35" s="4" t="s">
        <v>71</v>
      </c>
      <c r="C35" s="16"/>
      <c r="D35" s="16"/>
      <c r="E35" s="16"/>
      <c r="F35" s="16"/>
      <c r="G35" s="16"/>
      <c r="H35" s="16">
        <v>51054.73</v>
      </c>
      <c r="I35" s="16">
        <f t="shared" si="0"/>
        <v>51054.73</v>
      </c>
    </row>
    <row r="36" spans="1:9" ht="12.75" customHeight="1" x14ac:dyDescent="0.2">
      <c r="A36" s="4" t="s">
        <v>72</v>
      </c>
      <c r="B36" s="4" t="s">
        <v>73</v>
      </c>
      <c r="C36" s="16"/>
      <c r="D36" s="16"/>
      <c r="E36" s="16"/>
      <c r="F36" s="16"/>
      <c r="G36" s="16"/>
      <c r="H36" s="16">
        <v>75000</v>
      </c>
      <c r="I36" s="16">
        <f t="shared" si="0"/>
        <v>75000</v>
      </c>
    </row>
    <row r="37" spans="1:9" ht="12.75" customHeight="1" x14ac:dyDescent="0.2">
      <c r="A37" s="5" t="s">
        <v>74</v>
      </c>
      <c r="B37" s="5" t="s">
        <v>75</v>
      </c>
      <c r="C37" s="16"/>
      <c r="D37" s="16"/>
      <c r="E37" s="16"/>
      <c r="F37" s="16"/>
      <c r="G37" s="16"/>
      <c r="H37" s="16">
        <v>5590</v>
      </c>
      <c r="I37" s="16">
        <f t="shared" si="0"/>
        <v>5590</v>
      </c>
    </row>
    <row r="38" spans="1:9" ht="12.75" hidden="1" customHeight="1" x14ac:dyDescent="0.2">
      <c r="A38" s="4" t="s">
        <v>76</v>
      </c>
      <c r="B38" s="4" t="s">
        <v>77</v>
      </c>
      <c r="C38" s="16"/>
      <c r="D38" s="16"/>
      <c r="E38" s="16"/>
      <c r="F38" s="16"/>
      <c r="G38" s="16"/>
      <c r="H38" s="16"/>
      <c r="I38" s="16">
        <f t="shared" si="0"/>
        <v>0</v>
      </c>
    </row>
    <row r="39" spans="1:9" ht="12.75" customHeight="1" x14ac:dyDescent="0.2">
      <c r="A39" s="4" t="s">
        <v>78</v>
      </c>
      <c r="B39" s="4" t="s">
        <v>79</v>
      </c>
      <c r="C39" s="16"/>
      <c r="D39" s="16"/>
      <c r="E39" s="16"/>
      <c r="F39" s="16"/>
      <c r="G39" s="16"/>
      <c r="H39" s="16">
        <v>5000</v>
      </c>
      <c r="I39" s="16">
        <f t="shared" si="0"/>
        <v>5000</v>
      </c>
    </row>
    <row r="40" spans="1:9" ht="12.75" hidden="1" customHeight="1" x14ac:dyDescent="0.2">
      <c r="A40" s="4" t="s">
        <v>80</v>
      </c>
      <c r="B40" s="4" t="s">
        <v>81</v>
      </c>
      <c r="C40" s="16"/>
      <c r="D40" s="16"/>
      <c r="E40" s="16"/>
      <c r="F40" s="16"/>
      <c r="G40" s="16"/>
      <c r="H40" s="16"/>
      <c r="I40" s="16">
        <f t="shared" si="0"/>
        <v>0</v>
      </c>
    </row>
    <row r="41" spans="1:9" ht="12.75" hidden="1" customHeight="1" x14ac:dyDescent="0.2">
      <c r="A41" s="5" t="s">
        <v>82</v>
      </c>
      <c r="B41" s="5" t="s">
        <v>83</v>
      </c>
      <c r="C41" s="16"/>
      <c r="D41" s="16"/>
      <c r="E41" s="16"/>
      <c r="F41" s="16"/>
      <c r="G41" s="16"/>
      <c r="H41" s="16"/>
      <c r="I41" s="16">
        <f t="shared" si="0"/>
        <v>0</v>
      </c>
    </row>
    <row r="42" spans="1:9" ht="12.75" hidden="1" customHeight="1" x14ac:dyDescent="0.2">
      <c r="A42" s="4" t="s">
        <v>84</v>
      </c>
      <c r="B42" s="4" t="s">
        <v>85</v>
      </c>
      <c r="C42" s="16"/>
      <c r="D42" s="16"/>
      <c r="E42" s="16"/>
      <c r="F42" s="16"/>
      <c r="G42" s="16"/>
      <c r="H42" s="16"/>
      <c r="I42" s="16">
        <f t="shared" si="0"/>
        <v>0</v>
      </c>
    </row>
    <row r="43" spans="1:9" ht="12.75" hidden="1" customHeight="1" x14ac:dyDescent="0.2">
      <c r="A43" s="4" t="s">
        <v>86</v>
      </c>
      <c r="B43" s="4" t="s">
        <v>87</v>
      </c>
      <c r="C43" s="16"/>
      <c r="D43" s="16"/>
      <c r="E43" s="16"/>
      <c r="F43" s="16"/>
      <c r="G43" s="16"/>
      <c r="H43" s="16"/>
      <c r="I43" s="16">
        <f t="shared" si="0"/>
        <v>0</v>
      </c>
    </row>
    <row r="44" spans="1:9" ht="12.75" hidden="1" customHeight="1" x14ac:dyDescent="0.2">
      <c r="A44" s="4" t="s">
        <v>88</v>
      </c>
      <c r="B44" s="4" t="s">
        <v>89</v>
      </c>
      <c r="C44" s="16"/>
      <c r="D44" s="16"/>
      <c r="E44" s="16"/>
      <c r="F44" s="16"/>
      <c r="G44" s="16"/>
      <c r="H44" s="16"/>
      <c r="I44" s="16">
        <f t="shared" si="0"/>
        <v>0</v>
      </c>
    </row>
    <row r="45" spans="1:9" ht="12.75" hidden="1" customHeight="1" x14ac:dyDescent="0.2">
      <c r="A45" s="4" t="s">
        <v>90</v>
      </c>
      <c r="B45" s="4" t="s">
        <v>91</v>
      </c>
      <c r="C45" s="16"/>
      <c r="D45" s="16"/>
      <c r="E45" s="16"/>
      <c r="F45" s="16"/>
      <c r="G45" s="16"/>
      <c r="H45" s="16"/>
      <c r="I45" s="16">
        <f t="shared" si="0"/>
        <v>0</v>
      </c>
    </row>
    <row r="46" spans="1:9" ht="12.75" hidden="1" customHeight="1" x14ac:dyDescent="0.2">
      <c r="A46" s="4" t="s">
        <v>92</v>
      </c>
      <c r="B46" s="4" t="s">
        <v>93</v>
      </c>
      <c r="C46" s="16"/>
      <c r="D46" s="16"/>
      <c r="E46" s="16"/>
      <c r="F46" s="16"/>
      <c r="G46" s="16"/>
      <c r="H46" s="16"/>
      <c r="I46" s="16">
        <f t="shared" si="0"/>
        <v>0</v>
      </c>
    </row>
    <row r="47" spans="1:9" ht="12.75" hidden="1" customHeight="1" x14ac:dyDescent="0.2">
      <c r="A47" s="4" t="s">
        <v>94</v>
      </c>
      <c r="B47" s="4" t="s">
        <v>95</v>
      </c>
      <c r="C47" s="16"/>
      <c r="D47" s="16"/>
      <c r="E47" s="16"/>
      <c r="F47" s="16"/>
      <c r="G47" s="16"/>
      <c r="H47" s="16"/>
      <c r="I47" s="16">
        <f t="shared" si="0"/>
        <v>0</v>
      </c>
    </row>
    <row r="48" spans="1:9" ht="12.75" hidden="1" customHeight="1" x14ac:dyDescent="0.2">
      <c r="A48" s="4" t="s">
        <v>96</v>
      </c>
      <c r="B48" s="4" t="s">
        <v>97</v>
      </c>
      <c r="C48" s="16"/>
      <c r="D48" s="16"/>
      <c r="E48" s="16"/>
      <c r="F48" s="16"/>
      <c r="G48" s="16"/>
      <c r="H48" s="16"/>
      <c r="I48" s="16">
        <f t="shared" si="0"/>
        <v>0</v>
      </c>
    </row>
    <row r="49" spans="1:9" ht="12.75" hidden="1" customHeight="1" x14ac:dyDescent="0.2">
      <c r="A49" s="5" t="s">
        <v>98</v>
      </c>
      <c r="B49" s="5" t="s">
        <v>99</v>
      </c>
      <c r="C49" s="16"/>
      <c r="D49" s="16"/>
      <c r="E49" s="16"/>
      <c r="F49" s="16"/>
      <c r="G49" s="16"/>
      <c r="H49" s="16"/>
      <c r="I49" s="16">
        <f t="shared" si="0"/>
        <v>0</v>
      </c>
    </row>
    <row r="50" spans="1:9" ht="12.75" hidden="1" customHeight="1" x14ac:dyDescent="0.2">
      <c r="A50" s="4" t="s">
        <v>100</v>
      </c>
      <c r="B50" s="4" t="s">
        <v>101</v>
      </c>
      <c r="C50" s="16"/>
      <c r="D50" s="16"/>
      <c r="E50" s="16"/>
      <c r="F50" s="16"/>
      <c r="G50" s="16"/>
      <c r="H50" s="16"/>
      <c r="I50" s="16">
        <f t="shared" si="0"/>
        <v>0</v>
      </c>
    </row>
    <row r="51" spans="1:9" ht="12.75" hidden="1" customHeight="1" x14ac:dyDescent="0.2">
      <c r="A51" s="4" t="s">
        <v>102</v>
      </c>
      <c r="B51" s="4" t="s">
        <v>103</v>
      </c>
      <c r="C51" s="16"/>
      <c r="D51" s="16"/>
      <c r="E51" s="16"/>
      <c r="F51" s="16"/>
      <c r="G51" s="16"/>
      <c r="H51" s="16"/>
      <c r="I51" s="16">
        <f t="shared" si="0"/>
        <v>0</v>
      </c>
    </row>
    <row r="52" spans="1:9" ht="12.75" customHeight="1" x14ac:dyDescent="0.2">
      <c r="A52" s="4" t="s">
        <v>104</v>
      </c>
      <c r="B52" s="4" t="s">
        <v>105</v>
      </c>
      <c r="C52" s="16"/>
      <c r="D52" s="16"/>
      <c r="E52" s="16"/>
      <c r="F52" s="16"/>
      <c r="G52" s="16"/>
      <c r="H52" s="16">
        <v>10000</v>
      </c>
      <c r="I52" s="16">
        <f t="shared" si="0"/>
        <v>10000</v>
      </c>
    </row>
    <row r="53" spans="1:9" ht="12.75" hidden="1" customHeight="1" x14ac:dyDescent="0.2">
      <c r="A53" s="4" t="s">
        <v>106</v>
      </c>
      <c r="B53" s="4" t="s">
        <v>107</v>
      </c>
      <c r="C53" s="16"/>
      <c r="D53" s="16"/>
      <c r="E53" s="16"/>
      <c r="F53" s="16"/>
      <c r="G53" s="16"/>
      <c r="H53" s="16"/>
      <c r="I53" s="16">
        <f t="shared" si="0"/>
        <v>0</v>
      </c>
    </row>
    <row r="54" spans="1:9" ht="12.75" customHeight="1" x14ac:dyDescent="0.2">
      <c r="A54" s="4" t="s">
        <v>108</v>
      </c>
      <c r="B54" s="4" t="s">
        <v>109</v>
      </c>
      <c r="C54" s="16"/>
      <c r="D54" s="16"/>
      <c r="E54" s="16"/>
      <c r="F54" s="16"/>
      <c r="G54" s="16"/>
      <c r="H54" s="16">
        <v>1920</v>
      </c>
      <c r="I54" s="16">
        <f t="shared" si="0"/>
        <v>1920</v>
      </c>
    </row>
    <row r="55" spans="1:9" ht="12.75" customHeight="1" x14ac:dyDescent="0.2">
      <c r="A55" s="4" t="s">
        <v>110</v>
      </c>
      <c r="B55" s="4" t="s">
        <v>111</v>
      </c>
      <c r="C55" s="16"/>
      <c r="D55" s="16"/>
      <c r="E55" s="16"/>
      <c r="F55" s="16"/>
      <c r="G55" s="16"/>
      <c r="H55" s="16">
        <v>1147</v>
      </c>
      <c r="I55" s="16">
        <f t="shared" si="0"/>
        <v>1147</v>
      </c>
    </row>
    <row r="56" spans="1:9" ht="12.75" customHeight="1" x14ac:dyDescent="0.2">
      <c r="A56" s="4" t="s">
        <v>112</v>
      </c>
      <c r="B56" s="4" t="s">
        <v>113</v>
      </c>
      <c r="C56" s="16"/>
      <c r="D56" s="16"/>
      <c r="E56" s="16"/>
      <c r="F56" s="16"/>
      <c r="G56" s="16"/>
      <c r="H56" s="16">
        <v>2150</v>
      </c>
      <c r="I56" s="16">
        <f t="shared" si="0"/>
        <v>2150</v>
      </c>
    </row>
    <row r="57" spans="1:9" ht="12.75" customHeight="1" x14ac:dyDescent="0.2">
      <c r="A57" s="4" t="s">
        <v>114</v>
      </c>
      <c r="B57" s="4" t="s">
        <v>115</v>
      </c>
      <c r="C57" s="16"/>
      <c r="D57" s="16"/>
      <c r="E57" s="16"/>
      <c r="F57" s="16"/>
      <c r="G57" s="16"/>
      <c r="H57" s="16">
        <v>5375</v>
      </c>
      <c r="I57" s="16">
        <f t="shared" si="0"/>
        <v>5375</v>
      </c>
    </row>
    <row r="58" spans="1:9" ht="12.75" hidden="1" customHeight="1" x14ac:dyDescent="0.2">
      <c r="A58" s="4" t="s">
        <v>116</v>
      </c>
      <c r="B58" s="4" t="s">
        <v>117</v>
      </c>
      <c r="C58" s="16"/>
      <c r="D58" s="16"/>
      <c r="E58" s="16"/>
      <c r="F58" s="16"/>
      <c r="G58" s="16"/>
      <c r="H58" s="16"/>
      <c r="I58" s="16">
        <f t="shared" si="0"/>
        <v>0</v>
      </c>
    </row>
    <row r="59" spans="1:9" ht="12.75" hidden="1" customHeight="1" x14ac:dyDescent="0.2">
      <c r="A59" s="5" t="s">
        <v>118</v>
      </c>
      <c r="B59" s="5" t="s">
        <v>119</v>
      </c>
      <c r="C59" s="16"/>
      <c r="D59" s="16"/>
      <c r="E59" s="16"/>
      <c r="F59" s="16"/>
      <c r="G59" s="16"/>
      <c r="H59" s="16"/>
      <c r="I59" s="16">
        <f t="shared" si="0"/>
        <v>0</v>
      </c>
    </row>
    <row r="60" spans="1:9" ht="12.75" hidden="1" customHeight="1" x14ac:dyDescent="0.2">
      <c r="A60" s="4" t="s">
        <v>120</v>
      </c>
      <c r="B60" s="4" t="s">
        <v>121</v>
      </c>
      <c r="C60" s="16"/>
      <c r="D60" s="16"/>
      <c r="E60" s="16"/>
      <c r="F60" s="16"/>
      <c r="G60" s="16"/>
      <c r="H60" s="16"/>
      <c r="I60" s="16">
        <f t="shared" si="0"/>
        <v>0</v>
      </c>
    </row>
    <row r="61" spans="1:9" ht="12.75" hidden="1" customHeight="1" x14ac:dyDescent="0.2">
      <c r="A61" s="4" t="s">
        <v>122</v>
      </c>
      <c r="B61" s="4" t="s">
        <v>123</v>
      </c>
      <c r="C61" s="16"/>
      <c r="D61" s="16"/>
      <c r="E61" s="16"/>
      <c r="F61" s="16"/>
      <c r="G61" s="16"/>
      <c r="H61" s="16"/>
      <c r="I61" s="16">
        <f t="shared" si="0"/>
        <v>0</v>
      </c>
    </row>
    <row r="62" spans="1:9" ht="12.75" hidden="1" customHeight="1" x14ac:dyDescent="0.2">
      <c r="A62" s="4" t="s">
        <v>124</v>
      </c>
      <c r="B62" s="4" t="s">
        <v>125</v>
      </c>
      <c r="C62" s="16"/>
      <c r="D62" s="16"/>
      <c r="E62" s="16"/>
      <c r="F62" s="16"/>
      <c r="G62" s="16"/>
      <c r="H62" s="16"/>
      <c r="I62" s="16">
        <f t="shared" si="0"/>
        <v>0</v>
      </c>
    </row>
    <row r="63" spans="1:9" ht="12.75" hidden="1" customHeight="1" x14ac:dyDescent="0.2">
      <c r="A63" s="4" t="s">
        <v>126</v>
      </c>
      <c r="B63" s="4" t="s">
        <v>127</v>
      </c>
      <c r="C63" s="16"/>
      <c r="D63" s="16"/>
      <c r="E63" s="16"/>
      <c r="F63" s="16"/>
      <c r="G63" s="16"/>
      <c r="H63" s="16"/>
      <c r="I63" s="16">
        <f t="shared" si="0"/>
        <v>0</v>
      </c>
    </row>
    <row r="64" spans="1:9" ht="12.75" hidden="1" customHeight="1" x14ac:dyDescent="0.2">
      <c r="A64" s="4" t="s">
        <v>128</v>
      </c>
      <c r="B64" s="4" t="s">
        <v>129</v>
      </c>
      <c r="C64" s="16"/>
      <c r="D64" s="16"/>
      <c r="E64" s="16"/>
      <c r="F64" s="16"/>
      <c r="G64" s="16"/>
      <c r="H64" s="16"/>
      <c r="I64" s="16">
        <f t="shared" si="0"/>
        <v>0</v>
      </c>
    </row>
    <row r="65" spans="1:9" ht="12.75" hidden="1" customHeight="1" x14ac:dyDescent="0.2">
      <c r="A65" s="4" t="s">
        <v>130</v>
      </c>
      <c r="B65" s="4" t="s">
        <v>131</v>
      </c>
      <c r="C65" s="16"/>
      <c r="D65" s="16"/>
      <c r="E65" s="16"/>
      <c r="F65" s="16"/>
      <c r="G65" s="16"/>
      <c r="H65" s="16"/>
      <c r="I65" s="16">
        <f t="shared" si="0"/>
        <v>0</v>
      </c>
    </row>
    <row r="66" spans="1:9" ht="12.75" customHeight="1" x14ac:dyDescent="0.2">
      <c r="A66" s="4" t="s">
        <v>132</v>
      </c>
      <c r="B66" s="4" t="s">
        <v>133</v>
      </c>
      <c r="C66" s="16"/>
      <c r="D66" s="16"/>
      <c r="E66" s="16"/>
      <c r="F66" s="16"/>
      <c r="G66" s="16"/>
      <c r="H66" s="16">
        <v>11978</v>
      </c>
      <c r="I66" s="16">
        <f t="shared" si="0"/>
        <v>11978</v>
      </c>
    </row>
    <row r="67" spans="1:9" ht="12.75" customHeight="1" x14ac:dyDescent="0.2">
      <c r="A67" s="4" t="s">
        <v>134</v>
      </c>
      <c r="B67" s="4" t="s">
        <v>135</v>
      </c>
      <c r="C67" s="16"/>
      <c r="D67" s="16"/>
      <c r="E67" s="16"/>
      <c r="F67" s="16"/>
      <c r="G67" s="16"/>
      <c r="H67" s="16">
        <v>11921</v>
      </c>
      <c r="I67" s="16">
        <f t="shared" si="0"/>
        <v>11921</v>
      </c>
    </row>
    <row r="68" spans="1:9" ht="12.75" hidden="1" customHeight="1" x14ac:dyDescent="0.2">
      <c r="A68" s="5" t="s">
        <v>136</v>
      </c>
      <c r="B68" s="5" t="s">
        <v>137</v>
      </c>
      <c r="C68" s="16"/>
      <c r="D68" s="16"/>
      <c r="E68" s="16"/>
      <c r="F68" s="16"/>
      <c r="G68" s="16"/>
      <c r="H68" s="16"/>
      <c r="I68" s="16">
        <f t="shared" si="0"/>
        <v>0</v>
      </c>
    </row>
    <row r="69" spans="1:9" ht="12.75" hidden="1" customHeight="1" x14ac:dyDescent="0.2">
      <c r="A69" s="4" t="s">
        <v>138</v>
      </c>
      <c r="B69" s="4" t="s">
        <v>139</v>
      </c>
      <c r="C69" s="16"/>
      <c r="D69" s="16"/>
      <c r="E69" s="16"/>
      <c r="F69" s="16"/>
      <c r="G69" s="16"/>
      <c r="H69" s="16"/>
      <c r="I69" s="16">
        <f t="shared" si="0"/>
        <v>0</v>
      </c>
    </row>
    <row r="70" spans="1:9" ht="12.75" hidden="1" customHeight="1" x14ac:dyDescent="0.2">
      <c r="A70" s="5" t="s">
        <v>140</v>
      </c>
      <c r="B70" s="5" t="s">
        <v>141</v>
      </c>
      <c r="C70" s="16"/>
      <c r="D70" s="16"/>
      <c r="E70" s="16"/>
      <c r="F70" s="16"/>
      <c r="G70" s="16"/>
      <c r="H70" s="16"/>
      <c r="I70" s="16">
        <f t="shared" si="0"/>
        <v>0</v>
      </c>
    </row>
    <row r="71" spans="1:9" ht="12.75" hidden="1" customHeight="1" x14ac:dyDescent="0.2">
      <c r="A71" s="4" t="s">
        <v>142</v>
      </c>
      <c r="B71" s="4" t="s">
        <v>143</v>
      </c>
      <c r="C71" s="16"/>
      <c r="D71" s="16"/>
      <c r="E71" s="16"/>
      <c r="F71" s="16"/>
      <c r="G71" s="16"/>
      <c r="H71" s="16"/>
      <c r="I71" s="16">
        <f t="shared" si="0"/>
        <v>0</v>
      </c>
    </row>
    <row r="72" spans="1:9" ht="12.75" hidden="1" customHeight="1" x14ac:dyDescent="0.2">
      <c r="A72" s="4" t="s">
        <v>144</v>
      </c>
      <c r="B72" s="4" t="s">
        <v>145</v>
      </c>
      <c r="C72" s="16"/>
      <c r="D72" s="16"/>
      <c r="E72" s="16"/>
      <c r="F72" s="16"/>
      <c r="G72" s="16"/>
      <c r="H72" s="16"/>
      <c r="I72" s="16">
        <f t="shared" si="0"/>
        <v>0</v>
      </c>
    </row>
    <row r="73" spans="1:9" ht="12.75" customHeight="1" x14ac:dyDescent="0.2">
      <c r="A73" s="4" t="s">
        <v>146</v>
      </c>
      <c r="B73" s="4" t="s">
        <v>147</v>
      </c>
      <c r="C73" s="16"/>
      <c r="D73" s="16"/>
      <c r="E73" s="16"/>
      <c r="F73" s="16"/>
      <c r="G73" s="16"/>
      <c r="H73" s="16">
        <v>16450</v>
      </c>
      <c r="I73" s="16">
        <f t="shared" si="0"/>
        <v>16450</v>
      </c>
    </row>
    <row r="74" spans="1:9" ht="12.75" hidden="1" customHeight="1" x14ac:dyDescent="0.2">
      <c r="A74" s="5" t="s">
        <v>148</v>
      </c>
      <c r="B74" s="5" t="s">
        <v>149</v>
      </c>
      <c r="C74" s="16"/>
      <c r="D74" s="16"/>
      <c r="E74" s="16"/>
      <c r="F74" s="16"/>
      <c r="G74" s="16"/>
      <c r="H74" s="16"/>
      <c r="I74" s="16">
        <f t="shared" si="0"/>
        <v>0</v>
      </c>
    </row>
    <row r="75" spans="1:9" ht="12.75" hidden="1" customHeight="1" x14ac:dyDescent="0.2">
      <c r="A75" s="4" t="s">
        <v>150</v>
      </c>
      <c r="B75" s="4" t="s">
        <v>151</v>
      </c>
      <c r="C75" s="16"/>
      <c r="D75" s="16"/>
      <c r="E75" s="16"/>
      <c r="F75" s="16"/>
      <c r="G75" s="16"/>
      <c r="H75" s="16"/>
      <c r="I75" s="16">
        <f t="shared" si="0"/>
        <v>0</v>
      </c>
    </row>
    <row r="76" spans="1:9" ht="12.75" hidden="1" customHeight="1" x14ac:dyDescent="0.2">
      <c r="A76" s="4" t="s">
        <v>152</v>
      </c>
      <c r="B76" s="4" t="s">
        <v>153</v>
      </c>
      <c r="C76" s="16"/>
      <c r="D76" s="16"/>
      <c r="E76" s="16"/>
      <c r="F76" s="16"/>
      <c r="G76" s="16"/>
      <c r="H76" s="16"/>
      <c r="I76" s="16">
        <f t="shared" si="0"/>
        <v>0</v>
      </c>
    </row>
    <row r="77" spans="1:9" ht="12.75" customHeight="1" x14ac:dyDescent="0.2">
      <c r="A77" s="4" t="s">
        <v>154</v>
      </c>
      <c r="B77" s="4" t="s">
        <v>155</v>
      </c>
      <c r="C77" s="16"/>
      <c r="D77" s="16"/>
      <c r="E77" s="16"/>
      <c r="F77" s="16"/>
      <c r="G77" s="16"/>
      <c r="H77" s="16">
        <v>15981</v>
      </c>
      <c r="I77" s="16">
        <f t="shared" si="0"/>
        <v>15981</v>
      </c>
    </row>
    <row r="78" spans="1:9" ht="12.75" hidden="1" customHeight="1" x14ac:dyDescent="0.2">
      <c r="A78" s="5" t="s">
        <v>156</v>
      </c>
      <c r="B78" s="5" t="s">
        <v>157</v>
      </c>
      <c r="C78" s="16"/>
      <c r="D78" s="16"/>
      <c r="E78" s="16"/>
      <c r="F78" s="16"/>
      <c r="G78" s="16"/>
      <c r="H78" s="16"/>
      <c r="I78" s="16">
        <f t="shared" si="0"/>
        <v>0</v>
      </c>
    </row>
    <row r="79" spans="1:9" ht="12.75" hidden="1" customHeight="1" x14ac:dyDescent="0.2">
      <c r="A79" s="4" t="s">
        <v>158</v>
      </c>
      <c r="B79" s="4" t="s">
        <v>159</v>
      </c>
      <c r="C79" s="16"/>
      <c r="D79" s="16"/>
      <c r="E79" s="16"/>
      <c r="F79" s="16"/>
      <c r="G79" s="16"/>
      <c r="H79" s="16"/>
      <c r="I79" s="16">
        <f t="shared" si="0"/>
        <v>0</v>
      </c>
    </row>
    <row r="80" spans="1:9" ht="12.75" customHeight="1" x14ac:dyDescent="0.2">
      <c r="A80" s="4" t="s">
        <v>160</v>
      </c>
      <c r="B80" s="4" t="s">
        <v>161</v>
      </c>
      <c r="C80" s="16"/>
      <c r="D80" s="16"/>
      <c r="E80" s="16"/>
      <c r="F80" s="16"/>
      <c r="G80" s="16">
        <v>47012</v>
      </c>
      <c r="H80" s="16">
        <v>20378</v>
      </c>
      <c r="I80" s="16">
        <f t="shared" si="0"/>
        <v>67390</v>
      </c>
    </row>
    <row r="81" spans="1:12" ht="12.75" hidden="1" customHeight="1" x14ac:dyDescent="0.2">
      <c r="A81" s="5" t="s">
        <v>162</v>
      </c>
      <c r="B81" s="5" t="s">
        <v>163</v>
      </c>
      <c r="C81" s="16"/>
      <c r="D81" s="16"/>
      <c r="E81" s="16"/>
      <c r="F81" s="16"/>
      <c r="G81" s="16"/>
      <c r="H81" s="16"/>
      <c r="I81" s="16">
        <f t="shared" si="0"/>
        <v>0</v>
      </c>
    </row>
    <row r="82" spans="1:12" ht="12.75" customHeight="1" x14ac:dyDescent="0.2">
      <c r="A82" s="4" t="s">
        <v>164</v>
      </c>
      <c r="B82" s="4" t="s">
        <v>165</v>
      </c>
      <c r="C82" s="16"/>
      <c r="D82" s="16"/>
      <c r="E82" s="16"/>
      <c r="F82" s="16"/>
      <c r="G82" s="16"/>
      <c r="H82" s="16">
        <v>1400</v>
      </c>
      <c r="I82" s="16">
        <f t="shared" si="0"/>
        <v>1400</v>
      </c>
    </row>
    <row r="83" spans="1:12" ht="12.75" hidden="1" customHeight="1" x14ac:dyDescent="0.2">
      <c r="A83" s="5" t="s">
        <v>166</v>
      </c>
      <c r="B83" s="5" t="s">
        <v>167</v>
      </c>
      <c r="C83" s="16"/>
      <c r="D83" s="16"/>
      <c r="E83" s="16"/>
      <c r="F83" s="16"/>
      <c r="G83" s="16"/>
      <c r="H83" s="16"/>
      <c r="I83" s="16">
        <f t="shared" si="0"/>
        <v>0</v>
      </c>
      <c r="L83" s="8"/>
    </row>
    <row r="84" spans="1:12" ht="12.75" hidden="1" customHeight="1" x14ac:dyDescent="0.2">
      <c r="A84" s="4" t="s">
        <v>168</v>
      </c>
      <c r="B84" s="4" t="s">
        <v>169</v>
      </c>
      <c r="C84" s="16"/>
      <c r="D84" s="16"/>
      <c r="E84" s="16"/>
      <c r="F84" s="16"/>
      <c r="G84" s="16"/>
      <c r="H84" s="16"/>
      <c r="I84" s="16">
        <f t="shared" si="0"/>
        <v>0</v>
      </c>
    </row>
    <row r="85" spans="1:12" ht="12.75" hidden="1" customHeight="1" x14ac:dyDescent="0.2">
      <c r="A85" s="4" t="s">
        <v>170</v>
      </c>
      <c r="B85" s="4" t="s">
        <v>171</v>
      </c>
      <c r="C85" s="16"/>
      <c r="D85" s="16"/>
      <c r="E85" s="16"/>
      <c r="F85" s="16"/>
      <c r="G85" s="16"/>
      <c r="H85" s="16"/>
      <c r="I85" s="16">
        <f t="shared" si="0"/>
        <v>0</v>
      </c>
    </row>
    <row r="86" spans="1:12" ht="12.75" hidden="1" customHeight="1" x14ac:dyDescent="0.2">
      <c r="A86" s="4" t="s">
        <v>172</v>
      </c>
      <c r="B86" s="4" t="s">
        <v>173</v>
      </c>
      <c r="C86" s="16"/>
      <c r="D86" s="16"/>
      <c r="E86" s="16"/>
      <c r="F86" s="16"/>
      <c r="G86" s="16"/>
      <c r="H86" s="16"/>
      <c r="I86" s="16">
        <f t="shared" si="0"/>
        <v>0</v>
      </c>
    </row>
    <row r="87" spans="1:12" ht="12.75" customHeight="1" x14ac:dyDescent="0.2">
      <c r="A87" s="4" t="s">
        <v>174</v>
      </c>
      <c r="B87" s="4" t="s">
        <v>175</v>
      </c>
      <c r="C87" s="16"/>
      <c r="D87" s="16"/>
      <c r="E87" s="16"/>
      <c r="F87" s="16"/>
      <c r="G87" s="16"/>
      <c r="H87" s="16">
        <v>20102.72</v>
      </c>
      <c r="I87" s="16">
        <f t="shared" si="0"/>
        <v>20102.72</v>
      </c>
    </row>
    <row r="88" spans="1:12" ht="12.75" hidden="1" customHeight="1" x14ac:dyDescent="0.2">
      <c r="A88" s="5" t="s">
        <v>176</v>
      </c>
      <c r="B88" s="5" t="s">
        <v>177</v>
      </c>
      <c r="C88" s="16"/>
      <c r="D88" s="16"/>
      <c r="E88" s="16"/>
      <c r="F88" s="16"/>
      <c r="G88" s="16"/>
      <c r="H88" s="16"/>
      <c r="I88" s="16">
        <f t="shared" si="0"/>
        <v>0</v>
      </c>
    </row>
    <row r="89" spans="1:12" ht="12.75" hidden="1" customHeight="1" x14ac:dyDescent="0.2">
      <c r="A89" s="4" t="s">
        <v>178</v>
      </c>
      <c r="B89" s="4" t="s">
        <v>179</v>
      </c>
      <c r="C89" s="16"/>
      <c r="D89" s="16"/>
      <c r="E89" s="16"/>
      <c r="F89" s="16"/>
      <c r="G89" s="16"/>
      <c r="H89" s="16"/>
      <c r="I89" s="16">
        <f t="shared" si="0"/>
        <v>0</v>
      </c>
    </row>
    <row r="90" spans="1:12" ht="12.75" hidden="1" customHeight="1" x14ac:dyDescent="0.2">
      <c r="A90" s="4" t="s">
        <v>180</v>
      </c>
      <c r="B90" s="4" t="s">
        <v>181</v>
      </c>
      <c r="C90" s="16"/>
      <c r="D90" s="16"/>
      <c r="E90" s="16"/>
      <c r="F90" s="16"/>
      <c r="G90" s="16"/>
      <c r="H90" s="16"/>
      <c r="I90" s="16">
        <f t="shared" si="0"/>
        <v>0</v>
      </c>
    </row>
    <row r="91" spans="1:12" ht="12.75" hidden="1" customHeight="1" x14ac:dyDescent="0.2">
      <c r="A91" s="7" t="s">
        <v>182</v>
      </c>
      <c r="B91" s="7" t="s">
        <v>183</v>
      </c>
      <c r="C91" s="16"/>
      <c r="D91" s="16"/>
      <c r="E91" s="16"/>
      <c r="F91" s="16"/>
      <c r="G91" s="16"/>
      <c r="H91" s="16"/>
      <c r="I91" s="16">
        <f t="shared" si="0"/>
        <v>0</v>
      </c>
    </row>
    <row r="92" spans="1:12" ht="12.75" hidden="1" customHeight="1" x14ac:dyDescent="0.2">
      <c r="A92" s="7" t="s">
        <v>184</v>
      </c>
      <c r="B92" s="7" t="s">
        <v>185</v>
      </c>
      <c r="C92" s="16"/>
      <c r="D92" s="16"/>
      <c r="E92" s="16"/>
      <c r="F92" s="16"/>
      <c r="G92" s="16"/>
      <c r="H92" s="16"/>
      <c r="I92" s="16">
        <f t="shared" si="0"/>
        <v>0</v>
      </c>
    </row>
    <row r="93" spans="1:12" ht="12.75" hidden="1" customHeight="1" x14ac:dyDescent="0.2">
      <c r="A93" s="7" t="s">
        <v>186</v>
      </c>
      <c r="B93" s="7" t="s">
        <v>187</v>
      </c>
      <c r="C93" s="16"/>
      <c r="D93" s="16"/>
      <c r="E93" s="16"/>
      <c r="F93" s="16"/>
      <c r="G93" s="16"/>
      <c r="H93" s="16"/>
      <c r="I93" s="16">
        <f t="shared" si="0"/>
        <v>0</v>
      </c>
    </row>
    <row r="94" spans="1:12" ht="12.75" hidden="1" customHeight="1" x14ac:dyDescent="0.2">
      <c r="A94" s="4" t="s">
        <v>188</v>
      </c>
      <c r="B94" s="4" t="s">
        <v>189</v>
      </c>
      <c r="C94" s="16"/>
      <c r="D94" s="16"/>
      <c r="E94" s="16"/>
      <c r="F94" s="16"/>
      <c r="G94" s="16"/>
      <c r="H94" s="16"/>
      <c r="I94" s="16">
        <f t="shared" si="0"/>
        <v>0</v>
      </c>
    </row>
    <row r="95" spans="1:12" ht="12.75" customHeight="1" x14ac:dyDescent="0.2">
      <c r="A95" s="4" t="s">
        <v>190</v>
      </c>
      <c r="B95" s="4" t="s">
        <v>191</v>
      </c>
      <c r="C95" s="16">
        <v>3000</v>
      </c>
      <c r="D95" s="16">
        <v>2040</v>
      </c>
      <c r="E95" s="16"/>
      <c r="F95" s="16"/>
      <c r="G95" s="16">
        <v>400</v>
      </c>
      <c r="H95" s="16">
        <v>320</v>
      </c>
      <c r="I95" s="16">
        <f t="shared" si="0"/>
        <v>5760</v>
      </c>
    </row>
    <row r="96" spans="1:12" ht="12.75" hidden="1" customHeight="1" x14ac:dyDescent="0.2">
      <c r="A96" s="5" t="s">
        <v>192</v>
      </c>
      <c r="B96" s="5" t="s">
        <v>193</v>
      </c>
      <c r="C96" s="16"/>
      <c r="D96" s="16"/>
      <c r="E96" s="16"/>
      <c r="F96" s="16"/>
      <c r="G96" s="16"/>
      <c r="H96" s="16"/>
      <c r="I96" s="16">
        <f t="shared" si="0"/>
        <v>0</v>
      </c>
    </row>
    <row r="97" spans="1:14" ht="12.75" hidden="1" customHeight="1" x14ac:dyDescent="0.2">
      <c r="A97" s="4" t="s">
        <v>194</v>
      </c>
      <c r="B97" s="4" t="s">
        <v>195</v>
      </c>
      <c r="C97" s="16"/>
      <c r="D97" s="16"/>
      <c r="E97" s="16"/>
      <c r="F97" s="16"/>
      <c r="G97" s="16"/>
      <c r="H97" s="16"/>
      <c r="I97" s="16">
        <f t="shared" si="0"/>
        <v>0</v>
      </c>
    </row>
    <row r="98" spans="1:14" ht="12.75" hidden="1" customHeight="1" x14ac:dyDescent="0.2">
      <c r="A98" s="4" t="s">
        <v>196</v>
      </c>
      <c r="B98" s="4" t="s">
        <v>197</v>
      </c>
      <c r="C98" s="16"/>
      <c r="D98" s="16"/>
      <c r="E98" s="16"/>
      <c r="F98" s="16"/>
      <c r="G98" s="16"/>
      <c r="H98" s="16"/>
      <c r="I98" s="16">
        <f t="shared" si="0"/>
        <v>0</v>
      </c>
    </row>
    <row r="99" spans="1:14" ht="12.75" hidden="1" customHeight="1" x14ac:dyDescent="0.2">
      <c r="A99" s="4" t="s">
        <v>198</v>
      </c>
      <c r="B99" s="4" t="s">
        <v>199</v>
      </c>
      <c r="C99" s="16"/>
      <c r="D99" s="16"/>
      <c r="E99" s="16"/>
      <c r="F99" s="16"/>
      <c r="G99" s="16"/>
      <c r="H99" s="16"/>
      <c r="I99" s="16">
        <f t="shared" si="0"/>
        <v>0</v>
      </c>
    </row>
    <row r="100" spans="1:14" ht="12.75" hidden="1" customHeight="1" x14ac:dyDescent="0.2">
      <c r="A100" s="4" t="s">
        <v>200</v>
      </c>
      <c r="B100" s="4" t="s">
        <v>201</v>
      </c>
      <c r="C100" s="16"/>
      <c r="D100" s="16"/>
      <c r="E100" s="16"/>
      <c r="F100" s="16"/>
      <c r="G100" s="16"/>
      <c r="H100" s="16"/>
      <c r="I100" s="16">
        <f t="shared" si="0"/>
        <v>0</v>
      </c>
    </row>
    <row r="101" spans="1:14" ht="12.75" hidden="1" customHeight="1" x14ac:dyDescent="0.2">
      <c r="A101" s="4" t="s">
        <v>202</v>
      </c>
      <c r="B101" s="4" t="s">
        <v>203</v>
      </c>
      <c r="C101" s="16"/>
      <c r="D101" s="16"/>
      <c r="E101" s="16"/>
      <c r="F101" s="16"/>
      <c r="G101" s="16"/>
      <c r="H101" s="16"/>
      <c r="I101" s="16">
        <f t="shared" si="0"/>
        <v>0</v>
      </c>
    </row>
    <row r="102" spans="1:14" ht="12.75" hidden="1" customHeight="1" x14ac:dyDescent="0.2">
      <c r="A102" s="4" t="s">
        <v>204</v>
      </c>
      <c r="B102" s="4" t="s">
        <v>205</v>
      </c>
      <c r="C102" s="16"/>
      <c r="D102" s="16"/>
      <c r="E102" s="16"/>
      <c r="F102" s="16"/>
      <c r="G102" s="16"/>
      <c r="H102" s="16"/>
      <c r="I102" s="16">
        <f t="shared" si="0"/>
        <v>0</v>
      </c>
    </row>
    <row r="103" spans="1:14" ht="12.75" hidden="1" customHeight="1" x14ac:dyDescent="0.2">
      <c r="A103" s="4" t="s">
        <v>206</v>
      </c>
      <c r="B103" s="4" t="s">
        <v>207</v>
      </c>
      <c r="C103" s="16"/>
      <c r="D103" s="16"/>
      <c r="E103" s="16"/>
      <c r="F103" s="16"/>
      <c r="G103" s="16"/>
      <c r="H103" s="16"/>
      <c r="I103" s="16">
        <f t="shared" si="0"/>
        <v>0</v>
      </c>
    </row>
    <row r="104" spans="1:14" ht="12.75" customHeight="1" x14ac:dyDescent="0.2">
      <c r="A104" s="4" t="s">
        <v>208</v>
      </c>
      <c r="B104" s="4" t="s">
        <v>209</v>
      </c>
      <c r="C104" s="16"/>
      <c r="D104" s="16"/>
      <c r="E104" s="16"/>
      <c r="F104" s="16">
        <v>702228</v>
      </c>
      <c r="G104" s="16"/>
      <c r="H104" s="16"/>
      <c r="I104" s="16">
        <f t="shared" si="0"/>
        <v>702228</v>
      </c>
    </row>
    <row r="105" spans="1:14" ht="12.75" hidden="1" customHeight="1" x14ac:dyDescent="0.2">
      <c r="A105" s="5" t="s">
        <v>210</v>
      </c>
      <c r="B105" s="5" t="s">
        <v>211</v>
      </c>
      <c r="C105" s="16"/>
      <c r="D105" s="16"/>
      <c r="E105" s="16"/>
      <c r="F105" s="16"/>
      <c r="G105" s="16"/>
      <c r="H105" s="16"/>
      <c r="I105" s="16">
        <f t="shared" si="0"/>
        <v>0</v>
      </c>
      <c r="K105" s="6"/>
      <c r="L105" s="6"/>
      <c r="M105" s="10"/>
      <c r="N105" s="11"/>
    </row>
    <row r="106" spans="1:14" ht="12.75" hidden="1" customHeight="1" x14ac:dyDescent="0.2">
      <c r="A106" s="4" t="s">
        <v>212</v>
      </c>
      <c r="B106" s="4" t="s">
        <v>213</v>
      </c>
      <c r="C106" s="16"/>
      <c r="D106" s="16"/>
      <c r="E106" s="16"/>
      <c r="F106" s="16"/>
      <c r="G106" s="16"/>
      <c r="H106" s="16"/>
      <c r="I106" s="16">
        <f t="shared" si="0"/>
        <v>0</v>
      </c>
      <c r="K106" s="6"/>
      <c r="L106" s="6"/>
    </row>
    <row r="107" spans="1:14" ht="12.75" hidden="1" customHeight="1" x14ac:dyDescent="0.2">
      <c r="A107" s="4" t="s">
        <v>214</v>
      </c>
      <c r="B107" s="4" t="s">
        <v>215</v>
      </c>
      <c r="C107" s="16"/>
      <c r="D107" s="16"/>
      <c r="E107" s="16"/>
      <c r="F107" s="16"/>
      <c r="G107" s="16"/>
      <c r="H107" s="16"/>
      <c r="I107" s="16">
        <f t="shared" si="0"/>
        <v>0</v>
      </c>
      <c r="K107" s="6"/>
      <c r="L107" s="6"/>
    </row>
    <row r="108" spans="1:14" ht="12.75" hidden="1" customHeight="1" x14ac:dyDescent="0.2">
      <c r="A108" s="4" t="s">
        <v>216</v>
      </c>
      <c r="B108" s="4" t="s">
        <v>217</v>
      </c>
      <c r="C108" s="16"/>
      <c r="D108" s="16"/>
      <c r="E108" s="16"/>
      <c r="F108" s="16"/>
      <c r="G108" s="16"/>
      <c r="H108" s="16"/>
      <c r="I108" s="16">
        <f t="shared" si="0"/>
        <v>0</v>
      </c>
      <c r="K108" s="6"/>
      <c r="L108" s="6"/>
    </row>
    <row r="109" spans="1:14" ht="12.75" customHeight="1" x14ac:dyDescent="0.2">
      <c r="A109" s="4" t="s">
        <v>218</v>
      </c>
      <c r="B109" s="4" t="s">
        <v>219</v>
      </c>
      <c r="C109" s="16"/>
      <c r="D109" s="16"/>
      <c r="E109" s="16"/>
      <c r="F109" s="16">
        <v>12237.5</v>
      </c>
      <c r="G109" s="16"/>
      <c r="H109" s="16"/>
      <c r="I109" s="16">
        <f t="shared" si="0"/>
        <v>12237.5</v>
      </c>
      <c r="K109" s="6"/>
      <c r="L109" s="6"/>
    </row>
    <row r="110" spans="1:14" ht="12.75" hidden="1" customHeight="1" x14ac:dyDescent="0.2">
      <c r="A110" s="4" t="s">
        <v>220</v>
      </c>
      <c r="B110" s="4" t="s">
        <v>221</v>
      </c>
      <c r="C110" s="16"/>
      <c r="D110" s="16"/>
      <c r="E110" s="16"/>
      <c r="F110" s="16"/>
      <c r="G110" s="16"/>
      <c r="H110" s="16"/>
      <c r="I110" s="16">
        <f t="shared" si="0"/>
        <v>0</v>
      </c>
      <c r="K110" s="6"/>
      <c r="L110" s="6"/>
    </row>
    <row r="111" spans="1:14" ht="12.75" hidden="1" customHeight="1" x14ac:dyDescent="0.2">
      <c r="A111" s="4" t="s">
        <v>222</v>
      </c>
      <c r="B111" s="4" t="s">
        <v>223</v>
      </c>
      <c r="C111" s="16"/>
      <c r="D111" s="16"/>
      <c r="E111" s="16"/>
      <c r="F111" s="16"/>
      <c r="G111" s="16"/>
      <c r="H111" s="16"/>
      <c r="I111" s="16">
        <f t="shared" si="0"/>
        <v>0</v>
      </c>
      <c r="K111" s="6"/>
      <c r="L111" s="6"/>
    </row>
    <row r="112" spans="1:14" ht="12.75" hidden="1" customHeight="1" x14ac:dyDescent="0.2">
      <c r="A112" s="4" t="s">
        <v>224</v>
      </c>
      <c r="B112" s="4" t="s">
        <v>225</v>
      </c>
      <c r="C112" s="16"/>
      <c r="D112" s="16"/>
      <c r="E112" s="16"/>
      <c r="F112" s="16"/>
      <c r="G112" s="16"/>
      <c r="H112" s="16"/>
      <c r="I112" s="16">
        <f t="shared" si="0"/>
        <v>0</v>
      </c>
      <c r="K112" s="6"/>
      <c r="L112" s="6"/>
    </row>
    <row r="113" spans="1:14" ht="12.75" hidden="1" customHeight="1" x14ac:dyDescent="0.2">
      <c r="A113" s="4" t="s">
        <v>226</v>
      </c>
      <c r="B113" s="4" t="s">
        <v>227</v>
      </c>
      <c r="C113" s="16"/>
      <c r="D113" s="16"/>
      <c r="E113" s="16"/>
      <c r="F113" s="16"/>
      <c r="G113" s="16"/>
      <c r="H113" s="16"/>
      <c r="I113" s="16">
        <f t="shared" si="0"/>
        <v>0</v>
      </c>
      <c r="K113" s="6"/>
      <c r="L113" s="6"/>
    </row>
    <row r="114" spans="1:14" ht="12.75" hidden="1" customHeight="1" x14ac:dyDescent="0.2">
      <c r="A114" s="4" t="s">
        <v>228</v>
      </c>
      <c r="B114" s="4" t="s">
        <v>229</v>
      </c>
      <c r="C114" s="16"/>
      <c r="D114" s="16"/>
      <c r="E114" s="16"/>
      <c r="F114" s="16"/>
      <c r="G114" s="16"/>
      <c r="H114" s="16"/>
      <c r="I114" s="16">
        <f t="shared" si="0"/>
        <v>0</v>
      </c>
      <c r="K114" s="6"/>
      <c r="L114" s="6"/>
    </row>
    <row r="115" spans="1:14" ht="12.75" hidden="1" customHeight="1" x14ac:dyDescent="0.2">
      <c r="A115" s="4" t="s">
        <v>230</v>
      </c>
      <c r="B115" s="4" t="s">
        <v>231</v>
      </c>
      <c r="C115" s="16"/>
      <c r="D115" s="16"/>
      <c r="E115" s="16"/>
      <c r="F115" s="16"/>
      <c r="G115" s="16"/>
      <c r="H115" s="16"/>
      <c r="I115" s="16">
        <f t="shared" si="0"/>
        <v>0</v>
      </c>
      <c r="K115" s="6"/>
      <c r="L115" s="6"/>
    </row>
    <row r="116" spans="1:14" ht="12.75" hidden="1" customHeight="1" x14ac:dyDescent="0.2">
      <c r="A116" s="4" t="s">
        <v>232</v>
      </c>
      <c r="B116" s="4" t="s">
        <v>233</v>
      </c>
      <c r="C116" s="16"/>
      <c r="D116" s="16"/>
      <c r="E116" s="16"/>
      <c r="F116" s="16"/>
      <c r="G116" s="16"/>
      <c r="H116" s="16"/>
      <c r="I116" s="16">
        <f t="shared" si="0"/>
        <v>0</v>
      </c>
      <c r="K116" s="6"/>
      <c r="L116" s="6"/>
    </row>
    <row r="117" spans="1:14" ht="12.75" hidden="1" customHeight="1" x14ac:dyDescent="0.2">
      <c r="A117" s="5" t="s">
        <v>234</v>
      </c>
      <c r="B117" s="5" t="s">
        <v>235</v>
      </c>
      <c r="C117" s="16"/>
      <c r="D117" s="16"/>
      <c r="E117" s="16"/>
      <c r="F117" s="16"/>
      <c r="G117" s="16"/>
      <c r="H117" s="16"/>
      <c r="I117" s="16">
        <f t="shared" si="0"/>
        <v>0</v>
      </c>
      <c r="K117" s="6"/>
      <c r="L117" s="6"/>
    </row>
    <row r="118" spans="1:14" ht="12.75" hidden="1" customHeight="1" x14ac:dyDescent="0.2">
      <c r="A118" s="4" t="s">
        <v>236</v>
      </c>
      <c r="B118" s="4" t="s">
        <v>237</v>
      </c>
      <c r="C118" s="16"/>
      <c r="D118" s="16"/>
      <c r="E118" s="16"/>
      <c r="F118" s="16"/>
      <c r="G118" s="16"/>
      <c r="H118" s="16"/>
      <c r="I118" s="16">
        <f t="shared" si="0"/>
        <v>0</v>
      </c>
      <c r="K118" s="6"/>
      <c r="L118" s="6"/>
    </row>
    <row r="119" spans="1:14" ht="12.75" hidden="1" customHeight="1" x14ac:dyDescent="0.2">
      <c r="A119" s="4" t="s">
        <v>238</v>
      </c>
      <c r="B119" s="4" t="s">
        <v>239</v>
      </c>
      <c r="C119" s="16"/>
      <c r="D119" s="16"/>
      <c r="E119" s="16"/>
      <c r="F119" s="16"/>
      <c r="G119" s="16"/>
      <c r="H119" s="16"/>
      <c r="I119" s="16">
        <f t="shared" si="0"/>
        <v>0</v>
      </c>
      <c r="K119" s="6"/>
      <c r="L119" s="6"/>
    </row>
    <row r="120" spans="1:14" ht="12.75" hidden="1" customHeight="1" x14ac:dyDescent="0.2">
      <c r="A120" s="5" t="s">
        <v>240</v>
      </c>
      <c r="B120" s="5" t="s">
        <v>241</v>
      </c>
      <c r="C120" s="16"/>
      <c r="D120" s="16"/>
      <c r="E120" s="16"/>
      <c r="F120" s="16"/>
      <c r="G120" s="16"/>
      <c r="H120" s="16"/>
      <c r="I120" s="16">
        <f t="shared" si="0"/>
        <v>0</v>
      </c>
      <c r="K120" s="6"/>
      <c r="L120" s="6"/>
    </row>
    <row r="121" spans="1:14" ht="12.75" hidden="1" customHeight="1" x14ac:dyDescent="0.2">
      <c r="A121" s="4" t="s">
        <v>242</v>
      </c>
      <c r="B121" s="4" t="s">
        <v>243</v>
      </c>
      <c r="C121" s="16"/>
      <c r="D121" s="16"/>
      <c r="E121" s="16"/>
      <c r="F121" s="16"/>
      <c r="G121" s="16"/>
      <c r="H121" s="16"/>
      <c r="I121" s="16">
        <f t="shared" si="0"/>
        <v>0</v>
      </c>
      <c r="K121" s="6"/>
      <c r="L121" s="6"/>
    </row>
    <row r="122" spans="1:14" ht="12.75" hidden="1" customHeight="1" x14ac:dyDescent="0.2">
      <c r="A122" s="5" t="s">
        <v>244</v>
      </c>
      <c r="B122" s="5" t="s">
        <v>245</v>
      </c>
      <c r="C122" s="16"/>
      <c r="D122" s="16"/>
      <c r="E122" s="16"/>
      <c r="F122" s="16"/>
      <c r="G122" s="16"/>
      <c r="H122" s="16"/>
      <c r="I122" s="16">
        <f t="shared" si="0"/>
        <v>0</v>
      </c>
      <c r="K122" s="6"/>
      <c r="L122" s="6"/>
      <c r="M122" s="12"/>
      <c r="N122" s="11"/>
    </row>
    <row r="123" spans="1:14" ht="12.75" hidden="1" customHeight="1" x14ac:dyDescent="0.2">
      <c r="A123" s="4" t="s">
        <v>246</v>
      </c>
      <c r="B123" s="4" t="s">
        <v>247</v>
      </c>
      <c r="C123" s="16"/>
      <c r="D123" s="16"/>
      <c r="E123" s="16"/>
      <c r="F123" s="16"/>
      <c r="G123" s="16"/>
      <c r="H123" s="16"/>
      <c r="I123" s="16">
        <f t="shared" si="0"/>
        <v>0</v>
      </c>
      <c r="K123" s="6"/>
      <c r="L123" s="6"/>
    </row>
    <row r="124" spans="1:14" ht="12.75" hidden="1" customHeight="1" x14ac:dyDescent="0.2">
      <c r="A124" s="4" t="s">
        <v>248</v>
      </c>
      <c r="B124" s="4" t="s">
        <v>249</v>
      </c>
      <c r="C124" s="16"/>
      <c r="D124" s="16"/>
      <c r="E124" s="16"/>
      <c r="F124" s="16"/>
      <c r="G124" s="16"/>
      <c r="H124" s="16"/>
      <c r="I124" s="16">
        <f t="shared" si="0"/>
        <v>0</v>
      </c>
      <c r="K124" s="6"/>
      <c r="L124" s="6"/>
    </row>
    <row r="125" spans="1:14" ht="12.75" hidden="1" customHeight="1" x14ac:dyDescent="0.2">
      <c r="A125" s="4" t="s">
        <v>250</v>
      </c>
      <c r="B125" s="4" t="s">
        <v>251</v>
      </c>
      <c r="C125" s="16"/>
      <c r="D125" s="16"/>
      <c r="E125" s="16"/>
      <c r="F125" s="16"/>
      <c r="G125" s="16"/>
      <c r="H125" s="16"/>
      <c r="I125" s="16">
        <f t="shared" si="0"/>
        <v>0</v>
      </c>
      <c r="K125" s="6"/>
      <c r="L125" s="6"/>
    </row>
    <row r="126" spans="1:14" ht="12.75" hidden="1" customHeight="1" x14ac:dyDescent="0.2">
      <c r="A126" s="4" t="s">
        <v>252</v>
      </c>
      <c r="B126" s="4" t="s">
        <v>253</v>
      </c>
      <c r="C126" s="16"/>
      <c r="D126" s="16"/>
      <c r="E126" s="16"/>
      <c r="F126" s="16"/>
      <c r="G126" s="16"/>
      <c r="H126" s="16"/>
      <c r="I126" s="16">
        <f t="shared" si="0"/>
        <v>0</v>
      </c>
      <c r="K126" s="6"/>
      <c r="L126" s="6"/>
    </row>
    <row r="127" spans="1:14" ht="12.75" hidden="1" customHeight="1" x14ac:dyDescent="0.2">
      <c r="A127" s="4" t="s">
        <v>254</v>
      </c>
      <c r="B127" s="4" t="s">
        <v>255</v>
      </c>
      <c r="C127" s="16"/>
      <c r="D127" s="16"/>
      <c r="E127" s="16"/>
      <c r="F127" s="16"/>
      <c r="G127" s="16"/>
      <c r="H127" s="16"/>
      <c r="I127" s="16">
        <f t="shared" si="0"/>
        <v>0</v>
      </c>
      <c r="K127" s="6"/>
      <c r="L127" s="6"/>
    </row>
    <row r="128" spans="1:14" ht="12.75" hidden="1" customHeight="1" x14ac:dyDescent="0.2">
      <c r="A128" s="4" t="s">
        <v>256</v>
      </c>
      <c r="B128" s="4" t="s">
        <v>257</v>
      </c>
      <c r="C128" s="16"/>
      <c r="D128" s="16"/>
      <c r="E128" s="16"/>
      <c r="F128" s="16"/>
      <c r="G128" s="16"/>
      <c r="H128" s="16"/>
      <c r="I128" s="16">
        <f t="shared" si="0"/>
        <v>0</v>
      </c>
      <c r="K128" s="6"/>
      <c r="L128" s="6"/>
    </row>
    <row r="129" spans="1:14" ht="12.75" customHeight="1" x14ac:dyDescent="0.2">
      <c r="A129" s="4" t="s">
        <v>258</v>
      </c>
      <c r="B129" s="4" t="s">
        <v>259</v>
      </c>
      <c r="C129" s="16"/>
      <c r="D129" s="16"/>
      <c r="E129" s="16"/>
      <c r="F129" s="16">
        <v>269610</v>
      </c>
      <c r="G129" s="16"/>
      <c r="H129" s="16"/>
      <c r="I129" s="16">
        <f t="shared" si="0"/>
        <v>269610</v>
      </c>
      <c r="K129" s="6"/>
      <c r="L129" s="6"/>
    </row>
    <row r="130" spans="1:14" ht="12.75" hidden="1" customHeight="1" x14ac:dyDescent="0.2">
      <c r="A130" s="5" t="s">
        <v>260</v>
      </c>
      <c r="B130" s="5" t="s">
        <v>261</v>
      </c>
      <c r="C130" s="16"/>
      <c r="D130" s="16"/>
      <c r="E130" s="16"/>
      <c r="F130" s="16"/>
      <c r="G130" s="16"/>
      <c r="H130" s="16"/>
      <c r="I130" s="16">
        <f t="shared" si="0"/>
        <v>0</v>
      </c>
      <c r="K130" s="6"/>
      <c r="L130" s="6"/>
    </row>
    <row r="131" spans="1:14" ht="12.75" hidden="1" customHeight="1" x14ac:dyDescent="0.2">
      <c r="A131" s="4" t="s">
        <v>262</v>
      </c>
      <c r="B131" s="4" t="s">
        <v>263</v>
      </c>
      <c r="C131" s="16"/>
      <c r="D131" s="16"/>
      <c r="E131" s="16"/>
      <c r="F131" s="16"/>
      <c r="G131" s="16"/>
      <c r="H131" s="16"/>
      <c r="I131" s="16">
        <f t="shared" si="0"/>
        <v>0</v>
      </c>
      <c r="K131" s="6"/>
      <c r="L131" s="6"/>
    </row>
    <row r="132" spans="1:14" ht="12.75" hidden="1" customHeight="1" x14ac:dyDescent="0.2">
      <c r="A132" s="4" t="s">
        <v>264</v>
      </c>
      <c r="B132" s="4" t="s">
        <v>265</v>
      </c>
      <c r="C132" s="16"/>
      <c r="D132" s="16"/>
      <c r="E132" s="16"/>
      <c r="F132" s="16"/>
      <c r="G132" s="16"/>
      <c r="H132" s="16"/>
      <c r="I132" s="16">
        <f t="shared" si="0"/>
        <v>0</v>
      </c>
      <c r="K132" s="6"/>
      <c r="L132" s="6"/>
      <c r="M132" s="12"/>
      <c r="N132" s="11"/>
    </row>
    <row r="133" spans="1:14" ht="12.75" hidden="1" customHeight="1" x14ac:dyDescent="0.2">
      <c r="A133" s="4" t="s">
        <v>266</v>
      </c>
      <c r="B133" s="4" t="s">
        <v>267</v>
      </c>
      <c r="C133" s="16"/>
      <c r="D133" s="16"/>
      <c r="E133" s="16"/>
      <c r="F133" s="16"/>
      <c r="G133" s="16"/>
      <c r="H133" s="16"/>
      <c r="I133" s="16">
        <f t="shared" si="0"/>
        <v>0</v>
      </c>
      <c r="K133" s="6"/>
      <c r="L133" s="6"/>
    </row>
    <row r="134" spans="1:14" ht="12.75" customHeight="1" x14ac:dyDescent="0.2">
      <c r="A134" s="4" t="s">
        <v>268</v>
      </c>
      <c r="B134" s="4" t="s">
        <v>269</v>
      </c>
      <c r="C134" s="16"/>
      <c r="D134" s="16"/>
      <c r="E134" s="16">
        <v>372339</v>
      </c>
      <c r="F134" s="16">
        <v>199200</v>
      </c>
      <c r="G134" s="16"/>
      <c r="H134" s="16"/>
      <c r="I134" s="16">
        <f t="shared" si="0"/>
        <v>571539</v>
      </c>
      <c r="K134" s="6"/>
      <c r="L134" s="6"/>
    </row>
    <row r="135" spans="1:14" ht="12.75" hidden="1" customHeight="1" x14ac:dyDescent="0.2">
      <c r="A135" s="5" t="s">
        <v>270</v>
      </c>
      <c r="B135" s="5" t="s">
        <v>271</v>
      </c>
      <c r="C135" s="16"/>
      <c r="D135" s="16"/>
      <c r="E135" s="16"/>
      <c r="F135" s="16"/>
      <c r="G135" s="16"/>
      <c r="H135" s="16"/>
      <c r="I135" s="16">
        <f t="shared" si="0"/>
        <v>0</v>
      </c>
      <c r="K135" s="6"/>
      <c r="L135" s="6"/>
    </row>
    <row r="136" spans="1:14" ht="12.75" hidden="1" customHeight="1" x14ac:dyDescent="0.2">
      <c r="A136" s="4" t="s">
        <v>272</v>
      </c>
      <c r="B136" s="4" t="s">
        <v>273</v>
      </c>
      <c r="C136" s="16"/>
      <c r="D136" s="16"/>
      <c r="E136" s="16"/>
      <c r="F136" s="16"/>
      <c r="G136" s="16"/>
      <c r="H136" s="16"/>
      <c r="I136" s="16">
        <f t="shared" si="0"/>
        <v>0</v>
      </c>
      <c r="K136" s="6"/>
      <c r="L136" s="6"/>
    </row>
    <row r="137" spans="1:14" ht="12.75" hidden="1" customHeight="1" x14ac:dyDescent="0.2">
      <c r="A137" s="4" t="s">
        <v>274</v>
      </c>
      <c r="B137" s="4" t="s">
        <v>275</v>
      </c>
      <c r="C137" s="16"/>
      <c r="D137" s="16"/>
      <c r="E137" s="16"/>
      <c r="F137" s="16"/>
      <c r="G137" s="16"/>
      <c r="H137" s="16"/>
      <c r="I137" s="16">
        <f t="shared" si="0"/>
        <v>0</v>
      </c>
      <c r="K137" s="6"/>
      <c r="L137" s="6"/>
      <c r="M137" s="12"/>
      <c r="N137" s="11"/>
    </row>
    <row r="138" spans="1:14" ht="12.75" hidden="1" customHeight="1" x14ac:dyDescent="0.2">
      <c r="A138" s="4" t="s">
        <v>276</v>
      </c>
      <c r="B138" s="4" t="s">
        <v>277</v>
      </c>
      <c r="C138" s="16"/>
      <c r="D138" s="16"/>
      <c r="E138" s="16"/>
      <c r="F138" s="16"/>
      <c r="G138" s="16"/>
      <c r="H138" s="16"/>
      <c r="I138" s="16">
        <f t="shared" si="0"/>
        <v>0</v>
      </c>
      <c r="K138" s="6"/>
      <c r="L138" s="6"/>
    </row>
    <row r="139" spans="1:14" ht="12.75" hidden="1" customHeight="1" x14ac:dyDescent="0.2">
      <c r="A139" s="4" t="s">
        <v>278</v>
      </c>
      <c r="B139" s="4" t="s">
        <v>279</v>
      </c>
      <c r="C139" s="16"/>
      <c r="D139" s="16"/>
      <c r="E139" s="16"/>
      <c r="F139" s="16"/>
      <c r="G139" s="16"/>
      <c r="H139" s="16"/>
      <c r="I139" s="16">
        <f t="shared" si="0"/>
        <v>0</v>
      </c>
      <c r="K139" s="6"/>
      <c r="L139" s="6"/>
    </row>
    <row r="140" spans="1:14" ht="12.75" hidden="1" customHeight="1" x14ac:dyDescent="0.2">
      <c r="A140" s="4" t="s">
        <v>280</v>
      </c>
      <c r="B140" s="4" t="s">
        <v>281</v>
      </c>
      <c r="C140" s="16"/>
      <c r="D140" s="16"/>
      <c r="E140" s="16"/>
      <c r="F140" s="16"/>
      <c r="G140" s="16"/>
      <c r="H140" s="16"/>
      <c r="I140" s="16">
        <f t="shared" si="0"/>
        <v>0</v>
      </c>
      <c r="K140" s="6"/>
      <c r="L140" s="6"/>
    </row>
    <row r="141" spans="1:14" ht="12.75" hidden="1" customHeight="1" x14ac:dyDescent="0.2">
      <c r="A141" s="4" t="s">
        <v>282</v>
      </c>
      <c r="B141" s="4" t="s">
        <v>283</v>
      </c>
      <c r="C141" s="16"/>
      <c r="D141" s="16"/>
      <c r="E141" s="16"/>
      <c r="F141" s="16"/>
      <c r="G141" s="16"/>
      <c r="H141" s="16"/>
      <c r="I141" s="16">
        <f t="shared" si="0"/>
        <v>0</v>
      </c>
      <c r="K141" s="6"/>
      <c r="L141" s="6"/>
    </row>
    <row r="142" spans="1:14" ht="12.75" hidden="1" customHeight="1" x14ac:dyDescent="0.2">
      <c r="A142" s="5" t="s">
        <v>284</v>
      </c>
      <c r="B142" s="5" t="s">
        <v>285</v>
      </c>
      <c r="C142" s="16"/>
      <c r="D142" s="16"/>
      <c r="E142" s="16"/>
      <c r="F142" s="16"/>
      <c r="G142" s="16"/>
      <c r="H142" s="16"/>
      <c r="I142" s="16">
        <f t="shared" si="0"/>
        <v>0</v>
      </c>
      <c r="K142" s="6"/>
      <c r="L142" s="6"/>
    </row>
    <row r="143" spans="1:14" ht="12.75" hidden="1" customHeight="1" x14ac:dyDescent="0.2">
      <c r="A143" s="4" t="s">
        <v>286</v>
      </c>
      <c r="B143" s="4" t="s">
        <v>287</v>
      </c>
      <c r="C143" s="16"/>
      <c r="D143" s="16"/>
      <c r="E143" s="16"/>
      <c r="F143" s="16"/>
      <c r="G143" s="16"/>
      <c r="H143" s="16"/>
      <c r="I143" s="16">
        <f t="shared" si="0"/>
        <v>0</v>
      </c>
      <c r="K143" s="6"/>
      <c r="L143" s="6"/>
    </row>
    <row r="144" spans="1:14" ht="12.75" hidden="1" customHeight="1" x14ac:dyDescent="0.2">
      <c r="A144" s="4" t="s">
        <v>288</v>
      </c>
      <c r="B144" s="4" t="s">
        <v>289</v>
      </c>
      <c r="C144" s="16"/>
      <c r="D144" s="16"/>
      <c r="E144" s="16"/>
      <c r="F144" s="16"/>
      <c r="G144" s="16"/>
      <c r="H144" s="16"/>
      <c r="I144" s="16">
        <f t="shared" si="0"/>
        <v>0</v>
      </c>
      <c r="K144" s="6"/>
      <c r="L144" s="6"/>
    </row>
    <row r="145" spans="1:14" ht="12.75" hidden="1" customHeight="1" x14ac:dyDescent="0.2">
      <c r="A145" s="4" t="s">
        <v>290</v>
      </c>
      <c r="B145" s="4" t="s">
        <v>291</v>
      </c>
      <c r="C145" s="16"/>
      <c r="D145" s="16"/>
      <c r="E145" s="16"/>
      <c r="F145" s="16"/>
      <c r="G145" s="16"/>
      <c r="H145" s="16"/>
      <c r="I145" s="16">
        <f t="shared" si="0"/>
        <v>0</v>
      </c>
      <c r="K145" s="6"/>
      <c r="L145" s="6"/>
    </row>
    <row r="146" spans="1:14" ht="12.75" hidden="1" customHeight="1" x14ac:dyDescent="0.2">
      <c r="A146" s="4" t="s">
        <v>292</v>
      </c>
      <c r="B146" s="4" t="s">
        <v>293</v>
      </c>
      <c r="C146" s="16"/>
      <c r="D146" s="16"/>
      <c r="E146" s="16"/>
      <c r="F146" s="16"/>
      <c r="G146" s="16"/>
      <c r="H146" s="16"/>
      <c r="I146" s="16">
        <f t="shared" si="0"/>
        <v>0</v>
      </c>
      <c r="K146" s="6"/>
      <c r="L146" s="6"/>
    </row>
    <row r="147" spans="1:14" ht="12.75" hidden="1" customHeight="1" x14ac:dyDescent="0.2">
      <c r="A147" s="4" t="s">
        <v>294</v>
      </c>
      <c r="B147" s="4" t="s">
        <v>295</v>
      </c>
      <c r="C147" s="16"/>
      <c r="D147" s="16"/>
      <c r="E147" s="16"/>
      <c r="F147" s="16"/>
      <c r="G147" s="16"/>
      <c r="H147" s="16"/>
      <c r="I147" s="16">
        <f t="shared" si="0"/>
        <v>0</v>
      </c>
      <c r="K147" s="6"/>
      <c r="L147" s="6"/>
    </row>
    <row r="148" spans="1:14" ht="12.75" hidden="1" customHeight="1" x14ac:dyDescent="0.2">
      <c r="A148" s="4" t="s">
        <v>296</v>
      </c>
      <c r="B148" s="4" t="s">
        <v>297</v>
      </c>
      <c r="C148" s="16"/>
      <c r="D148" s="16"/>
      <c r="E148" s="16"/>
      <c r="F148" s="16"/>
      <c r="G148" s="16"/>
      <c r="H148" s="16"/>
      <c r="I148" s="16">
        <f t="shared" si="0"/>
        <v>0</v>
      </c>
      <c r="K148" s="6"/>
      <c r="L148" s="6"/>
    </row>
    <row r="149" spans="1:14" ht="12.75" hidden="1" customHeight="1" x14ac:dyDescent="0.2">
      <c r="A149" s="4" t="s">
        <v>298</v>
      </c>
      <c r="B149" s="4" t="s">
        <v>299</v>
      </c>
      <c r="C149" s="16"/>
      <c r="D149" s="16"/>
      <c r="E149" s="16"/>
      <c r="F149" s="16"/>
      <c r="G149" s="16"/>
      <c r="H149" s="16"/>
      <c r="I149" s="16">
        <f t="shared" si="0"/>
        <v>0</v>
      </c>
      <c r="K149" s="6"/>
      <c r="L149" s="6"/>
    </row>
    <row r="150" spans="1:14" ht="12.75" hidden="1" customHeight="1" x14ac:dyDescent="0.2">
      <c r="A150" s="4" t="s">
        <v>300</v>
      </c>
      <c r="B150" s="4" t="s">
        <v>301</v>
      </c>
      <c r="C150" s="16"/>
      <c r="D150" s="16"/>
      <c r="E150" s="16"/>
      <c r="F150" s="16"/>
      <c r="G150" s="16"/>
      <c r="H150" s="16"/>
      <c r="I150" s="16">
        <f t="shared" si="0"/>
        <v>0</v>
      </c>
      <c r="K150" s="6"/>
      <c r="L150" s="6"/>
    </row>
    <row r="151" spans="1:14" ht="12.75" hidden="1" customHeight="1" x14ac:dyDescent="0.2">
      <c r="A151" s="4" t="s">
        <v>302</v>
      </c>
      <c r="B151" s="4" t="s">
        <v>303</v>
      </c>
      <c r="C151" s="16"/>
      <c r="D151" s="16"/>
      <c r="E151" s="16"/>
      <c r="F151" s="16"/>
      <c r="G151" s="16"/>
      <c r="H151" s="16"/>
      <c r="I151" s="16">
        <f t="shared" si="0"/>
        <v>0</v>
      </c>
      <c r="K151" s="6"/>
      <c r="L151" s="6"/>
    </row>
    <row r="152" spans="1:14" ht="12.75" hidden="1" customHeight="1" x14ac:dyDescent="0.2">
      <c r="A152" s="4" t="s">
        <v>304</v>
      </c>
      <c r="B152" s="4" t="s">
        <v>305</v>
      </c>
      <c r="C152" s="16"/>
      <c r="D152" s="16"/>
      <c r="E152" s="16"/>
      <c r="F152" s="16"/>
      <c r="G152" s="16"/>
      <c r="H152" s="16"/>
      <c r="I152" s="16">
        <f t="shared" si="0"/>
        <v>0</v>
      </c>
      <c r="K152" s="6"/>
      <c r="L152" s="6"/>
    </row>
    <row r="153" spans="1:14" ht="12.75" hidden="1" customHeight="1" x14ac:dyDescent="0.2">
      <c r="A153" s="4" t="s">
        <v>306</v>
      </c>
      <c r="B153" s="4" t="s">
        <v>307</v>
      </c>
      <c r="C153" s="16"/>
      <c r="D153" s="16"/>
      <c r="E153" s="16"/>
      <c r="F153" s="16"/>
      <c r="G153" s="16"/>
      <c r="H153" s="16"/>
      <c r="I153" s="16">
        <f t="shared" si="0"/>
        <v>0</v>
      </c>
      <c r="K153" s="6"/>
      <c r="L153" s="6"/>
    </row>
    <row r="154" spans="1:14" ht="12.75" hidden="1" customHeight="1" x14ac:dyDescent="0.2">
      <c r="A154" s="4" t="s">
        <v>308</v>
      </c>
      <c r="B154" s="4" t="s">
        <v>309</v>
      </c>
      <c r="C154" s="16"/>
      <c r="D154" s="16"/>
      <c r="E154" s="16"/>
      <c r="F154" s="16"/>
      <c r="G154" s="16"/>
      <c r="H154" s="16"/>
      <c r="I154" s="16">
        <f t="shared" si="0"/>
        <v>0</v>
      </c>
      <c r="K154" s="6"/>
      <c r="L154" s="6"/>
    </row>
    <row r="155" spans="1:14" ht="12.75" customHeight="1" x14ac:dyDescent="0.2">
      <c r="A155" s="4" t="s">
        <v>310</v>
      </c>
      <c r="B155" s="4" t="s">
        <v>311</v>
      </c>
      <c r="C155" s="16"/>
      <c r="D155" s="16"/>
      <c r="E155" s="16"/>
      <c r="F155" s="16">
        <v>158000</v>
      </c>
      <c r="G155" s="16"/>
      <c r="H155" s="16">
        <v>38619</v>
      </c>
      <c r="I155" s="16">
        <f t="shared" si="0"/>
        <v>196619</v>
      </c>
      <c r="K155" s="6"/>
      <c r="L155" s="6"/>
    </row>
    <row r="156" spans="1:14" ht="12.75" hidden="1" customHeight="1" x14ac:dyDescent="0.2">
      <c r="A156" s="4" t="s">
        <v>312</v>
      </c>
      <c r="B156" s="4" t="s">
        <v>313</v>
      </c>
      <c r="C156" s="16"/>
      <c r="D156" s="16"/>
      <c r="E156" s="16"/>
      <c r="F156" s="16"/>
      <c r="G156" s="16"/>
      <c r="H156" s="16"/>
      <c r="I156" s="16">
        <f t="shared" si="0"/>
        <v>0</v>
      </c>
      <c r="K156" s="6"/>
      <c r="L156" s="6"/>
    </row>
    <row r="157" spans="1:14" ht="12.75" hidden="1" customHeight="1" x14ac:dyDescent="0.2">
      <c r="A157" s="5" t="s">
        <v>314</v>
      </c>
      <c r="B157" s="5" t="s">
        <v>315</v>
      </c>
      <c r="C157" s="16"/>
      <c r="D157" s="16"/>
      <c r="E157" s="16"/>
      <c r="F157" s="16"/>
      <c r="G157" s="16"/>
      <c r="H157" s="16"/>
      <c r="I157" s="16">
        <f t="shared" si="0"/>
        <v>0</v>
      </c>
      <c r="K157" s="6"/>
      <c r="L157" s="6"/>
    </row>
    <row r="158" spans="1:14" ht="12.75" hidden="1" customHeight="1" x14ac:dyDescent="0.2">
      <c r="A158" s="4" t="s">
        <v>316</v>
      </c>
      <c r="B158" s="4" t="s">
        <v>317</v>
      </c>
      <c r="C158" s="16"/>
      <c r="D158" s="16"/>
      <c r="E158" s="16"/>
      <c r="F158" s="16"/>
      <c r="G158" s="16"/>
      <c r="H158" s="16"/>
      <c r="I158" s="16">
        <f t="shared" si="0"/>
        <v>0</v>
      </c>
      <c r="K158" s="6"/>
      <c r="L158" s="6"/>
      <c r="M158" s="12"/>
      <c r="N158" s="11"/>
    </row>
    <row r="159" spans="1:14" ht="12.75" hidden="1" customHeight="1" x14ac:dyDescent="0.2">
      <c r="A159" s="4" t="s">
        <v>318</v>
      </c>
      <c r="B159" s="4" t="s">
        <v>319</v>
      </c>
      <c r="C159" s="16"/>
      <c r="D159" s="16"/>
      <c r="E159" s="16"/>
      <c r="F159" s="16"/>
      <c r="G159" s="16"/>
      <c r="H159" s="16"/>
      <c r="I159" s="16">
        <f t="shared" si="0"/>
        <v>0</v>
      </c>
      <c r="K159" s="6"/>
      <c r="L159" s="6"/>
    </row>
    <row r="160" spans="1:14" ht="12.75" hidden="1" customHeight="1" x14ac:dyDescent="0.2">
      <c r="A160" s="4" t="s">
        <v>320</v>
      </c>
      <c r="B160" s="4" t="s">
        <v>321</v>
      </c>
      <c r="C160" s="16"/>
      <c r="D160" s="16"/>
      <c r="E160" s="16"/>
      <c r="F160" s="16"/>
      <c r="G160" s="16"/>
      <c r="H160" s="16"/>
      <c r="I160" s="16">
        <f t="shared" si="0"/>
        <v>0</v>
      </c>
      <c r="K160" s="6"/>
      <c r="L160" s="6"/>
    </row>
    <row r="161" spans="1:14" ht="12.75" hidden="1" customHeight="1" x14ac:dyDescent="0.2">
      <c r="A161" s="4" t="s">
        <v>322</v>
      </c>
      <c r="B161" s="4" t="s">
        <v>323</v>
      </c>
      <c r="C161" s="16"/>
      <c r="D161" s="16"/>
      <c r="E161" s="16"/>
      <c r="F161" s="16"/>
      <c r="G161" s="16"/>
      <c r="H161" s="16"/>
      <c r="I161" s="16">
        <f t="shared" si="0"/>
        <v>0</v>
      </c>
      <c r="K161" s="6"/>
      <c r="L161" s="6"/>
    </row>
    <row r="162" spans="1:14" ht="12.75" hidden="1" customHeight="1" x14ac:dyDescent="0.2">
      <c r="A162" s="5" t="s">
        <v>324</v>
      </c>
      <c r="B162" s="5" t="s">
        <v>325</v>
      </c>
      <c r="C162" s="16"/>
      <c r="D162" s="16"/>
      <c r="E162" s="16"/>
      <c r="F162" s="16"/>
      <c r="G162" s="16"/>
      <c r="H162" s="16"/>
      <c r="I162" s="16">
        <f t="shared" si="0"/>
        <v>0</v>
      </c>
      <c r="K162" s="6"/>
      <c r="L162" s="6"/>
    </row>
    <row r="163" spans="1:14" ht="12.75" customHeight="1" x14ac:dyDescent="0.2">
      <c r="A163" s="4" t="s">
        <v>326</v>
      </c>
      <c r="B163" s="4" t="s">
        <v>327</v>
      </c>
      <c r="C163" s="16"/>
      <c r="D163" s="16"/>
      <c r="E163" s="16"/>
      <c r="F163" s="16">
        <v>86145</v>
      </c>
      <c r="G163" s="16"/>
      <c r="H163" s="16"/>
      <c r="I163" s="16">
        <f t="shared" si="0"/>
        <v>86145</v>
      </c>
      <c r="K163" s="6"/>
      <c r="L163" s="6"/>
    </row>
    <row r="164" spans="1:14" ht="12.75" hidden="1" customHeight="1" x14ac:dyDescent="0.2">
      <c r="A164" s="5" t="s">
        <v>328</v>
      </c>
      <c r="B164" s="5" t="s">
        <v>329</v>
      </c>
      <c r="C164" s="16"/>
      <c r="D164" s="16"/>
      <c r="E164" s="16"/>
      <c r="F164" s="16"/>
      <c r="G164" s="16"/>
      <c r="H164" s="16"/>
      <c r="I164" s="16">
        <f t="shared" si="0"/>
        <v>0</v>
      </c>
      <c r="K164" s="6"/>
      <c r="L164" s="6"/>
    </row>
    <row r="165" spans="1:14" ht="12.75" hidden="1" customHeight="1" x14ac:dyDescent="0.2">
      <c r="A165" s="4" t="s">
        <v>330</v>
      </c>
      <c r="B165" s="4" t="s">
        <v>331</v>
      </c>
      <c r="C165" s="16"/>
      <c r="D165" s="16"/>
      <c r="E165" s="16"/>
      <c r="F165" s="16"/>
      <c r="G165" s="16"/>
      <c r="H165" s="16"/>
      <c r="I165" s="16">
        <f t="shared" si="0"/>
        <v>0</v>
      </c>
      <c r="K165" s="6"/>
      <c r="L165" s="6"/>
    </row>
    <row r="166" spans="1:14" ht="12.75" hidden="1" customHeight="1" x14ac:dyDescent="0.2">
      <c r="A166" s="4" t="s">
        <v>332</v>
      </c>
      <c r="B166" s="4" t="s">
        <v>333</v>
      </c>
      <c r="C166" s="16"/>
      <c r="D166" s="16"/>
      <c r="E166" s="16"/>
      <c r="F166" s="16"/>
      <c r="G166" s="16"/>
      <c r="H166" s="16"/>
      <c r="I166" s="16">
        <f t="shared" si="0"/>
        <v>0</v>
      </c>
      <c r="K166" s="6"/>
      <c r="L166" s="6"/>
      <c r="M166" s="12"/>
      <c r="N166" s="11"/>
    </row>
    <row r="167" spans="1:14" ht="12.75" hidden="1" customHeight="1" x14ac:dyDescent="0.2">
      <c r="A167" s="4" t="s">
        <v>334</v>
      </c>
      <c r="B167" s="4" t="s">
        <v>335</v>
      </c>
      <c r="C167" s="16"/>
      <c r="D167" s="16"/>
      <c r="E167" s="16"/>
      <c r="F167" s="16"/>
      <c r="G167" s="16"/>
      <c r="H167" s="16"/>
      <c r="I167" s="16">
        <f t="shared" si="0"/>
        <v>0</v>
      </c>
      <c r="K167" s="6"/>
      <c r="L167" s="6"/>
    </row>
    <row r="168" spans="1:14" ht="12.75" customHeight="1" x14ac:dyDescent="0.2">
      <c r="A168" s="4" t="s">
        <v>336</v>
      </c>
      <c r="B168" s="4" t="s">
        <v>337</v>
      </c>
      <c r="C168" s="16"/>
      <c r="D168" s="16"/>
      <c r="E168" s="16"/>
      <c r="F168" s="16"/>
      <c r="G168" s="16"/>
      <c r="H168" s="16">
        <v>1000</v>
      </c>
      <c r="I168" s="16">
        <f t="shared" si="0"/>
        <v>1000</v>
      </c>
      <c r="K168" s="6"/>
      <c r="L168" s="6"/>
    </row>
    <row r="169" spans="1:14" ht="12.75" hidden="1" customHeight="1" x14ac:dyDescent="0.2">
      <c r="A169" s="5" t="s">
        <v>338</v>
      </c>
      <c r="B169" s="5" t="s">
        <v>339</v>
      </c>
      <c r="C169" s="16"/>
      <c r="D169" s="16"/>
      <c r="E169" s="16"/>
      <c r="F169" s="16"/>
      <c r="G169" s="16"/>
      <c r="H169" s="16"/>
      <c r="I169" s="16">
        <f t="shared" si="0"/>
        <v>0</v>
      </c>
      <c r="K169" s="6"/>
      <c r="L169" s="6"/>
    </row>
    <row r="170" spans="1:14" ht="12.75" hidden="1" customHeight="1" x14ac:dyDescent="0.2">
      <c r="A170" s="4" t="s">
        <v>340</v>
      </c>
      <c r="B170" s="4" t="s">
        <v>341</v>
      </c>
      <c r="C170" s="16"/>
      <c r="D170" s="16"/>
      <c r="E170" s="16"/>
      <c r="F170" s="16"/>
      <c r="G170" s="16"/>
      <c r="H170" s="16"/>
      <c r="I170" s="16">
        <f t="shared" si="0"/>
        <v>0</v>
      </c>
      <c r="K170" s="6"/>
      <c r="L170" s="6"/>
    </row>
    <row r="171" spans="1:14" ht="12.75" hidden="1" customHeight="1" x14ac:dyDescent="0.2">
      <c r="A171" s="4" t="s">
        <v>342</v>
      </c>
      <c r="B171" s="4" t="s">
        <v>343</v>
      </c>
      <c r="C171" s="16"/>
      <c r="D171" s="16"/>
      <c r="E171" s="16"/>
      <c r="F171" s="16"/>
      <c r="G171" s="16"/>
      <c r="H171" s="16"/>
      <c r="I171" s="16">
        <f t="shared" si="0"/>
        <v>0</v>
      </c>
      <c r="K171" s="6"/>
      <c r="L171" s="6"/>
    </row>
    <row r="172" spans="1:14" ht="12.75" hidden="1" customHeight="1" x14ac:dyDescent="0.2">
      <c r="A172" s="5" t="s">
        <v>344</v>
      </c>
      <c r="B172" s="5" t="s">
        <v>345</v>
      </c>
      <c r="C172" s="16"/>
      <c r="D172" s="16"/>
      <c r="E172" s="16"/>
      <c r="F172" s="16"/>
      <c r="G172" s="16"/>
      <c r="H172" s="16"/>
      <c r="I172" s="16">
        <f t="shared" si="0"/>
        <v>0</v>
      </c>
      <c r="K172" s="6"/>
      <c r="L172" s="6"/>
    </row>
    <row r="173" spans="1:14" ht="12.75" hidden="1" customHeight="1" x14ac:dyDescent="0.2">
      <c r="A173" s="4" t="s">
        <v>346</v>
      </c>
      <c r="B173" s="4" t="s">
        <v>347</v>
      </c>
      <c r="C173" s="16"/>
      <c r="D173" s="16"/>
      <c r="E173" s="16"/>
      <c r="F173" s="16"/>
      <c r="G173" s="16"/>
      <c r="H173" s="16"/>
      <c r="I173" s="16">
        <f t="shared" si="0"/>
        <v>0</v>
      </c>
      <c r="K173" s="6"/>
      <c r="L173" s="6"/>
    </row>
    <row r="174" spans="1:14" ht="12.75" hidden="1" customHeight="1" x14ac:dyDescent="0.2">
      <c r="A174" s="4" t="s">
        <v>348</v>
      </c>
      <c r="B174" s="4" t="s">
        <v>349</v>
      </c>
      <c r="C174" s="16"/>
      <c r="D174" s="16"/>
      <c r="E174" s="16"/>
      <c r="F174" s="16"/>
      <c r="G174" s="16"/>
      <c r="H174" s="16"/>
      <c r="I174" s="16">
        <f t="shared" si="0"/>
        <v>0</v>
      </c>
      <c r="K174" s="6"/>
      <c r="L174" s="6"/>
      <c r="M174" s="12"/>
      <c r="N174" s="11"/>
    </row>
    <row r="175" spans="1:14" ht="12.75" hidden="1" customHeight="1" x14ac:dyDescent="0.2">
      <c r="A175" s="4" t="s">
        <v>350</v>
      </c>
      <c r="B175" s="4" t="s">
        <v>351</v>
      </c>
      <c r="C175" s="16"/>
      <c r="D175" s="16"/>
      <c r="E175" s="16"/>
      <c r="F175" s="16"/>
      <c r="G175" s="16"/>
      <c r="H175" s="16"/>
      <c r="I175" s="16">
        <f t="shared" si="0"/>
        <v>0</v>
      </c>
      <c r="K175" s="6"/>
      <c r="L175" s="6"/>
    </row>
    <row r="176" spans="1:14" ht="12.75" customHeight="1" x14ac:dyDescent="0.2">
      <c r="A176" s="4" t="s">
        <v>352</v>
      </c>
      <c r="B176" s="4" t="s">
        <v>353</v>
      </c>
      <c r="C176" s="16"/>
      <c r="D176" s="16"/>
      <c r="E176" s="16"/>
      <c r="F176" s="16">
        <v>50793</v>
      </c>
      <c r="G176" s="16"/>
      <c r="H176" s="16"/>
      <c r="I176" s="16">
        <f t="shared" si="0"/>
        <v>50793</v>
      </c>
      <c r="K176" s="6"/>
      <c r="L176" s="6"/>
    </row>
    <row r="177" spans="1:14" ht="12.75" hidden="1" customHeight="1" x14ac:dyDescent="0.2">
      <c r="A177" s="5" t="s">
        <v>354</v>
      </c>
      <c r="B177" s="5" t="s">
        <v>355</v>
      </c>
      <c r="C177" s="16"/>
      <c r="D177" s="16"/>
      <c r="E177" s="16"/>
      <c r="F177" s="16"/>
      <c r="G177" s="16"/>
      <c r="H177" s="16"/>
      <c r="I177" s="16">
        <f t="shared" si="0"/>
        <v>0</v>
      </c>
      <c r="K177" s="6"/>
      <c r="L177" s="6"/>
    </row>
    <row r="178" spans="1:14" ht="12.75" hidden="1" customHeight="1" x14ac:dyDescent="0.2">
      <c r="A178" s="4" t="s">
        <v>356</v>
      </c>
      <c r="B178" s="4" t="s">
        <v>357</v>
      </c>
      <c r="C178" s="16"/>
      <c r="D178" s="16"/>
      <c r="E178" s="16"/>
      <c r="F178" s="16"/>
      <c r="G178" s="16"/>
      <c r="H178" s="16"/>
      <c r="I178" s="16">
        <f t="shared" si="0"/>
        <v>0</v>
      </c>
      <c r="K178" s="6"/>
      <c r="L178" s="6"/>
    </row>
    <row r="179" spans="1:14" ht="12.75" hidden="1" customHeight="1" x14ac:dyDescent="0.2">
      <c r="A179" s="4" t="s">
        <v>358</v>
      </c>
      <c r="B179" s="4" t="s">
        <v>359</v>
      </c>
      <c r="C179" s="16"/>
      <c r="D179" s="16"/>
      <c r="E179" s="16"/>
      <c r="F179" s="16"/>
      <c r="G179" s="16"/>
      <c r="H179" s="16"/>
      <c r="I179" s="16">
        <f t="shared" si="0"/>
        <v>0</v>
      </c>
      <c r="K179" s="6"/>
      <c r="L179" s="6"/>
      <c r="M179" s="12"/>
      <c r="N179" s="11"/>
    </row>
    <row r="180" spans="1:14" ht="12.75" hidden="1" customHeight="1" x14ac:dyDescent="0.2">
      <c r="A180" s="4" t="s">
        <v>360</v>
      </c>
      <c r="B180" s="4" t="s">
        <v>361</v>
      </c>
      <c r="C180" s="16"/>
      <c r="D180" s="16"/>
      <c r="E180" s="16"/>
      <c r="F180" s="16"/>
      <c r="G180" s="16"/>
      <c r="H180" s="16"/>
      <c r="I180" s="16">
        <f t="shared" si="0"/>
        <v>0</v>
      </c>
      <c r="K180" s="6"/>
      <c r="L180" s="6"/>
    </row>
    <row r="181" spans="1:14" ht="12.75" hidden="1" customHeight="1" x14ac:dyDescent="0.2">
      <c r="A181" s="4" t="s">
        <v>362</v>
      </c>
      <c r="B181" s="4" t="s">
        <v>363</v>
      </c>
      <c r="C181" s="16"/>
      <c r="D181" s="16"/>
      <c r="E181" s="16"/>
      <c r="F181" s="16"/>
      <c r="G181" s="16"/>
      <c r="H181" s="16"/>
      <c r="I181" s="16">
        <f t="shared" si="0"/>
        <v>0</v>
      </c>
      <c r="K181" s="6"/>
      <c r="L181" s="6"/>
    </row>
    <row r="182" spans="1:14" ht="12.75" hidden="1" customHeight="1" x14ac:dyDescent="0.2">
      <c r="A182" s="4" t="s">
        <v>364</v>
      </c>
      <c r="B182" s="4" t="s">
        <v>365</v>
      </c>
      <c r="C182" s="16"/>
      <c r="D182" s="16"/>
      <c r="E182" s="16"/>
      <c r="F182" s="16"/>
      <c r="G182" s="16"/>
      <c r="H182" s="16"/>
      <c r="I182" s="16">
        <f t="shared" si="0"/>
        <v>0</v>
      </c>
      <c r="K182" s="6"/>
      <c r="L182" s="6"/>
    </row>
    <row r="183" spans="1:14" ht="12.75" hidden="1" customHeight="1" x14ac:dyDescent="0.2">
      <c r="A183" s="4" t="s">
        <v>366</v>
      </c>
      <c r="B183" s="4" t="s">
        <v>367</v>
      </c>
      <c r="C183" s="16"/>
      <c r="D183" s="16"/>
      <c r="E183" s="16"/>
      <c r="F183" s="16"/>
      <c r="G183" s="16"/>
      <c r="H183" s="16"/>
      <c r="I183" s="16">
        <f t="shared" si="0"/>
        <v>0</v>
      </c>
      <c r="K183" s="6"/>
      <c r="L183" s="6"/>
    </row>
    <row r="184" spans="1:14" ht="12.75" hidden="1" customHeight="1" x14ac:dyDescent="0.2">
      <c r="A184" s="4" t="s">
        <v>368</v>
      </c>
      <c r="B184" s="4" t="s">
        <v>369</v>
      </c>
      <c r="C184" s="16"/>
      <c r="D184" s="16"/>
      <c r="E184" s="16"/>
      <c r="F184" s="16"/>
      <c r="G184" s="16"/>
      <c r="H184" s="16"/>
      <c r="I184" s="16">
        <f t="shared" si="0"/>
        <v>0</v>
      </c>
      <c r="K184" s="6"/>
      <c r="L184" s="6"/>
    </row>
    <row r="185" spans="1:14" ht="12.75" hidden="1" customHeight="1" x14ac:dyDescent="0.2">
      <c r="A185" s="4" t="s">
        <v>370</v>
      </c>
      <c r="B185" s="4" t="s">
        <v>371</v>
      </c>
      <c r="C185" s="16"/>
      <c r="D185" s="16"/>
      <c r="E185" s="16"/>
      <c r="F185" s="16"/>
      <c r="G185" s="16"/>
      <c r="H185" s="16"/>
      <c r="I185" s="16">
        <f t="shared" si="0"/>
        <v>0</v>
      </c>
      <c r="K185" s="6"/>
      <c r="L185" s="6"/>
    </row>
    <row r="186" spans="1:14" ht="12.75" hidden="1" customHeight="1" x14ac:dyDescent="0.2">
      <c r="A186" s="4" t="s">
        <v>372</v>
      </c>
      <c r="B186" s="4" t="s">
        <v>373</v>
      </c>
      <c r="C186" s="16"/>
      <c r="D186" s="16"/>
      <c r="E186" s="16"/>
      <c r="F186" s="16"/>
      <c r="G186" s="16"/>
      <c r="H186" s="16"/>
      <c r="I186" s="16">
        <f t="shared" si="0"/>
        <v>0</v>
      </c>
      <c r="K186" s="6"/>
      <c r="L186" s="6"/>
    </row>
    <row r="187" spans="1:14" ht="12.75" hidden="1" customHeight="1" x14ac:dyDescent="0.2">
      <c r="A187" s="4" t="s">
        <v>374</v>
      </c>
      <c r="B187" s="4" t="s">
        <v>375</v>
      </c>
      <c r="C187" s="16"/>
      <c r="D187" s="16"/>
      <c r="E187" s="16"/>
      <c r="F187" s="16"/>
      <c r="G187" s="16"/>
      <c r="H187" s="16"/>
      <c r="I187" s="16">
        <f t="shared" si="0"/>
        <v>0</v>
      </c>
      <c r="K187" s="6"/>
      <c r="L187" s="6"/>
    </row>
    <row r="188" spans="1:14" ht="12.75" hidden="1" customHeight="1" x14ac:dyDescent="0.2">
      <c r="A188" s="4" t="s">
        <v>376</v>
      </c>
      <c r="B188" s="4" t="s">
        <v>377</v>
      </c>
      <c r="C188" s="16"/>
      <c r="D188" s="16"/>
      <c r="E188" s="16"/>
      <c r="F188" s="16"/>
      <c r="G188" s="16"/>
      <c r="H188" s="16"/>
      <c r="I188" s="16">
        <f t="shared" si="0"/>
        <v>0</v>
      </c>
      <c r="K188" s="6"/>
      <c r="L188" s="6"/>
    </row>
    <row r="189" spans="1:14" ht="12.75" hidden="1" customHeight="1" x14ac:dyDescent="0.2">
      <c r="A189" s="4" t="s">
        <v>378</v>
      </c>
      <c r="B189" s="4" t="s">
        <v>379</v>
      </c>
      <c r="C189" s="16"/>
      <c r="D189" s="16"/>
      <c r="E189" s="16"/>
      <c r="F189" s="16"/>
      <c r="G189" s="16"/>
      <c r="H189" s="16"/>
      <c r="I189" s="16">
        <f t="shared" si="0"/>
        <v>0</v>
      </c>
      <c r="K189" s="6"/>
      <c r="L189" s="6"/>
    </row>
    <row r="190" spans="1:14" ht="12.75" hidden="1" customHeight="1" x14ac:dyDescent="0.2">
      <c r="A190" s="4" t="s">
        <v>380</v>
      </c>
      <c r="B190" s="4" t="s">
        <v>381</v>
      </c>
      <c r="C190" s="16"/>
      <c r="D190" s="16"/>
      <c r="E190" s="16"/>
      <c r="F190" s="16"/>
      <c r="G190" s="16"/>
      <c r="H190" s="16"/>
      <c r="I190" s="16">
        <f t="shared" si="0"/>
        <v>0</v>
      </c>
      <c r="K190" s="6"/>
      <c r="L190" s="6"/>
    </row>
    <row r="191" spans="1:14" ht="12.75" hidden="1" customHeight="1" x14ac:dyDescent="0.2">
      <c r="A191" s="4" t="s">
        <v>382</v>
      </c>
      <c r="B191" s="4" t="s">
        <v>383</v>
      </c>
      <c r="C191" s="16"/>
      <c r="D191" s="16"/>
      <c r="E191" s="16"/>
      <c r="F191" s="16"/>
      <c r="G191" s="16"/>
      <c r="H191" s="16"/>
      <c r="I191" s="16">
        <f t="shared" si="0"/>
        <v>0</v>
      </c>
      <c r="K191" s="6"/>
      <c r="L191" s="6"/>
    </row>
    <row r="192" spans="1:14" ht="12.75" hidden="1" customHeight="1" x14ac:dyDescent="0.2">
      <c r="A192" s="4" t="s">
        <v>384</v>
      </c>
      <c r="B192" s="4" t="s">
        <v>385</v>
      </c>
      <c r="C192" s="16"/>
      <c r="D192" s="16"/>
      <c r="E192" s="16"/>
      <c r="F192" s="16"/>
      <c r="G192" s="16"/>
      <c r="H192" s="16"/>
      <c r="I192" s="16">
        <f t="shared" si="0"/>
        <v>0</v>
      </c>
      <c r="K192" s="6"/>
      <c r="L192" s="6"/>
    </row>
    <row r="193" spans="1:14" ht="12.75" hidden="1" customHeight="1" x14ac:dyDescent="0.2">
      <c r="A193" s="4" t="s">
        <v>386</v>
      </c>
      <c r="B193" s="4" t="s">
        <v>387</v>
      </c>
      <c r="C193" s="16"/>
      <c r="D193" s="16"/>
      <c r="E193" s="16"/>
      <c r="F193" s="16"/>
      <c r="G193" s="16"/>
      <c r="H193" s="16"/>
      <c r="I193" s="16">
        <f t="shared" si="0"/>
        <v>0</v>
      </c>
      <c r="K193" s="6"/>
      <c r="L193" s="6"/>
    </row>
    <row r="194" spans="1:14" ht="12.75" customHeight="1" x14ac:dyDescent="0.2">
      <c r="A194" s="4" t="s">
        <v>388</v>
      </c>
      <c r="B194" s="4" t="s">
        <v>389</v>
      </c>
      <c r="C194" s="16"/>
      <c r="D194" s="16"/>
      <c r="E194" s="16"/>
      <c r="F194" s="16">
        <v>299925</v>
      </c>
      <c r="G194" s="16"/>
      <c r="H194" s="16">
        <v>2266</v>
      </c>
      <c r="I194" s="16">
        <f t="shared" si="0"/>
        <v>302191</v>
      </c>
      <c r="K194" s="6"/>
      <c r="L194" s="6"/>
    </row>
    <row r="195" spans="1:14" ht="12.75" hidden="1" customHeight="1" x14ac:dyDescent="0.2">
      <c r="A195" s="4" t="s">
        <v>390</v>
      </c>
      <c r="B195" s="4" t="s">
        <v>391</v>
      </c>
      <c r="C195" s="16"/>
      <c r="D195" s="16"/>
      <c r="E195" s="16"/>
      <c r="F195" s="16"/>
      <c r="G195" s="16"/>
      <c r="H195" s="16"/>
      <c r="I195" s="16">
        <f t="shared" si="0"/>
        <v>0</v>
      </c>
      <c r="K195" s="6"/>
      <c r="L195" s="6"/>
    </row>
    <row r="196" spans="1:14" ht="12.75" hidden="1" customHeight="1" x14ac:dyDescent="0.2">
      <c r="A196" s="4" t="s">
        <v>392</v>
      </c>
      <c r="B196" s="4" t="s">
        <v>393</v>
      </c>
      <c r="C196" s="16"/>
      <c r="D196" s="16"/>
      <c r="E196" s="16"/>
      <c r="F196" s="16"/>
      <c r="G196" s="16"/>
      <c r="H196" s="16"/>
      <c r="I196" s="16">
        <f t="shared" si="0"/>
        <v>0</v>
      </c>
      <c r="K196" s="6"/>
      <c r="L196" s="6"/>
    </row>
    <row r="197" spans="1:14" ht="12.75" hidden="1" customHeight="1" x14ac:dyDescent="0.2">
      <c r="A197" s="4" t="s">
        <v>394</v>
      </c>
      <c r="B197" s="4" t="s">
        <v>395</v>
      </c>
      <c r="C197" s="16"/>
      <c r="D197" s="16"/>
      <c r="E197" s="16"/>
      <c r="F197" s="16"/>
      <c r="G197" s="16"/>
      <c r="H197" s="16"/>
      <c r="I197" s="16">
        <f t="shared" si="0"/>
        <v>0</v>
      </c>
      <c r="K197" s="6"/>
      <c r="L197" s="6"/>
      <c r="M197" s="12"/>
      <c r="N197" s="11"/>
    </row>
    <row r="198" spans="1:14" ht="12.75" hidden="1" customHeight="1" x14ac:dyDescent="0.2">
      <c r="A198" s="4" t="s">
        <v>396</v>
      </c>
      <c r="B198" s="4" t="s">
        <v>397</v>
      </c>
      <c r="C198" s="16"/>
      <c r="D198" s="16"/>
      <c r="E198" s="16"/>
      <c r="F198" s="16"/>
      <c r="G198" s="16"/>
      <c r="H198" s="16"/>
      <c r="I198" s="16">
        <f t="shared" si="0"/>
        <v>0</v>
      </c>
      <c r="K198" s="6"/>
      <c r="L198" s="6"/>
    </row>
    <row r="199" spans="1:14" ht="12.75" hidden="1" customHeight="1" x14ac:dyDescent="0.2">
      <c r="A199" s="4" t="s">
        <v>398</v>
      </c>
      <c r="B199" s="4" t="s">
        <v>399</v>
      </c>
      <c r="C199" s="16"/>
      <c r="D199" s="16"/>
      <c r="E199" s="16"/>
      <c r="F199" s="16"/>
      <c r="G199" s="16"/>
      <c r="H199" s="16"/>
      <c r="I199" s="16">
        <f t="shared" si="0"/>
        <v>0</v>
      </c>
      <c r="K199" s="6"/>
      <c r="L199" s="6"/>
    </row>
    <row r="200" spans="1:14" ht="12.75" hidden="1" customHeight="1" x14ac:dyDescent="0.2">
      <c r="A200" s="5" t="s">
        <v>400</v>
      </c>
      <c r="B200" s="5" t="s">
        <v>401</v>
      </c>
      <c r="C200" s="16"/>
      <c r="D200" s="16"/>
      <c r="E200" s="16"/>
      <c r="F200" s="16"/>
      <c r="G200" s="16"/>
      <c r="H200" s="16"/>
      <c r="I200" s="16">
        <f t="shared" si="0"/>
        <v>0</v>
      </c>
      <c r="K200" s="6"/>
      <c r="L200" s="6"/>
    </row>
    <row r="201" spans="1:14" ht="12.75" hidden="1" customHeight="1" x14ac:dyDescent="0.2">
      <c r="A201" s="4" t="s">
        <v>402</v>
      </c>
      <c r="B201" s="4" t="s">
        <v>403</v>
      </c>
      <c r="C201" s="16"/>
      <c r="D201" s="16"/>
      <c r="E201" s="16"/>
      <c r="F201" s="16"/>
      <c r="G201" s="16"/>
      <c r="H201" s="16"/>
      <c r="I201" s="16">
        <f t="shared" si="0"/>
        <v>0</v>
      </c>
      <c r="K201" s="6"/>
      <c r="L201" s="6"/>
    </row>
    <row r="202" spans="1:14" ht="12.75" hidden="1" customHeight="1" x14ac:dyDescent="0.2">
      <c r="A202" s="4" t="s">
        <v>404</v>
      </c>
      <c r="B202" s="4" t="s">
        <v>405</v>
      </c>
      <c r="C202" s="16"/>
      <c r="D202" s="16"/>
      <c r="E202" s="16"/>
      <c r="F202" s="16"/>
      <c r="G202" s="16"/>
      <c r="H202" s="16"/>
      <c r="I202" s="16">
        <f t="shared" si="0"/>
        <v>0</v>
      </c>
      <c r="K202" s="6"/>
      <c r="L202" s="6"/>
    </row>
    <row r="203" spans="1:14" ht="12.75" hidden="1" customHeight="1" x14ac:dyDescent="0.2">
      <c r="A203" s="4" t="s">
        <v>406</v>
      </c>
      <c r="B203" s="4" t="s">
        <v>407</v>
      </c>
      <c r="C203" s="16"/>
      <c r="D203" s="16"/>
      <c r="E203" s="16"/>
      <c r="F203" s="16"/>
      <c r="G203" s="16"/>
      <c r="H203" s="16"/>
      <c r="I203" s="16">
        <f t="shared" si="0"/>
        <v>0</v>
      </c>
      <c r="K203" s="6"/>
      <c r="L203" s="6"/>
    </row>
    <row r="204" spans="1:14" ht="12.75" hidden="1" customHeight="1" x14ac:dyDescent="0.2">
      <c r="A204" s="4" t="s">
        <v>408</v>
      </c>
      <c r="B204" s="4" t="s">
        <v>409</v>
      </c>
      <c r="C204" s="16"/>
      <c r="D204" s="16"/>
      <c r="E204" s="16"/>
      <c r="F204" s="16"/>
      <c r="G204" s="16"/>
      <c r="H204" s="16"/>
      <c r="I204" s="16">
        <f t="shared" si="0"/>
        <v>0</v>
      </c>
      <c r="K204" s="6"/>
      <c r="L204" s="6"/>
    </row>
    <row r="205" spans="1:14" ht="12.75" hidden="1" customHeight="1" x14ac:dyDescent="0.2">
      <c r="A205" s="4" t="s">
        <v>410</v>
      </c>
      <c r="B205" s="4" t="s">
        <v>411</v>
      </c>
      <c r="C205" s="16"/>
      <c r="D205" s="16"/>
      <c r="E205" s="16"/>
      <c r="F205" s="16"/>
      <c r="G205" s="16"/>
      <c r="H205" s="16"/>
      <c r="I205" s="16">
        <f t="shared" si="0"/>
        <v>0</v>
      </c>
      <c r="K205" s="6"/>
      <c r="L205" s="6"/>
    </row>
    <row r="206" spans="1:14" ht="12.75" hidden="1" customHeight="1" x14ac:dyDescent="0.2">
      <c r="A206" s="4" t="s">
        <v>412</v>
      </c>
      <c r="B206" s="4" t="s">
        <v>413</v>
      </c>
      <c r="C206" s="16"/>
      <c r="D206" s="16"/>
      <c r="E206" s="16"/>
      <c r="F206" s="16"/>
      <c r="G206" s="16"/>
      <c r="H206" s="16"/>
      <c r="I206" s="16">
        <f t="shared" si="0"/>
        <v>0</v>
      </c>
      <c r="K206" s="6"/>
      <c r="L206" s="6"/>
    </row>
    <row r="207" spans="1:14" ht="12.75" hidden="1" customHeight="1" x14ac:dyDescent="0.2">
      <c r="A207" s="4" t="s">
        <v>414</v>
      </c>
      <c r="B207" s="4" t="s">
        <v>415</v>
      </c>
      <c r="C207" s="16"/>
      <c r="D207" s="16"/>
      <c r="E207" s="16"/>
      <c r="F207" s="16"/>
      <c r="G207" s="16"/>
      <c r="H207" s="16"/>
      <c r="I207" s="16">
        <f t="shared" si="0"/>
        <v>0</v>
      </c>
      <c r="K207" s="6"/>
      <c r="L207" s="6"/>
    </row>
    <row r="208" spans="1:14" ht="12.75" hidden="1" customHeight="1" x14ac:dyDescent="0.2">
      <c r="A208" s="4" t="s">
        <v>416</v>
      </c>
      <c r="B208" s="4" t="s">
        <v>417</v>
      </c>
      <c r="C208" s="16"/>
      <c r="D208" s="16"/>
      <c r="E208" s="16"/>
      <c r="F208" s="16"/>
      <c r="G208" s="16"/>
      <c r="H208" s="16"/>
      <c r="I208" s="16">
        <f t="shared" si="0"/>
        <v>0</v>
      </c>
      <c r="K208" s="6"/>
      <c r="L208" s="6"/>
    </row>
    <row r="209" spans="1:14" ht="12.75" hidden="1" customHeight="1" x14ac:dyDescent="0.2">
      <c r="A209" s="4" t="s">
        <v>418</v>
      </c>
      <c r="B209" s="4" t="s">
        <v>419</v>
      </c>
      <c r="C209" s="16"/>
      <c r="D209" s="16"/>
      <c r="E209" s="16"/>
      <c r="F209" s="16"/>
      <c r="G209" s="16"/>
      <c r="H209" s="16"/>
      <c r="I209" s="16">
        <f t="shared" si="0"/>
        <v>0</v>
      </c>
      <c r="K209" s="6"/>
      <c r="L209" s="6"/>
    </row>
    <row r="210" spans="1:14" ht="12.75" hidden="1" customHeight="1" x14ac:dyDescent="0.2">
      <c r="A210" s="4" t="s">
        <v>420</v>
      </c>
      <c r="B210" s="4" t="s">
        <v>421</v>
      </c>
      <c r="C210" s="16"/>
      <c r="D210" s="16"/>
      <c r="E210" s="16"/>
      <c r="F210" s="16"/>
      <c r="G210" s="16"/>
      <c r="H210" s="16"/>
      <c r="I210" s="16">
        <f t="shared" si="0"/>
        <v>0</v>
      </c>
      <c r="K210" s="6"/>
      <c r="L210" s="6"/>
    </row>
    <row r="211" spans="1:14" ht="12.75" hidden="1" customHeight="1" x14ac:dyDescent="0.2">
      <c r="A211" s="4" t="s">
        <v>422</v>
      </c>
      <c r="B211" s="4" t="s">
        <v>423</v>
      </c>
      <c r="C211" s="16"/>
      <c r="D211" s="16"/>
      <c r="E211" s="16"/>
      <c r="F211" s="16"/>
      <c r="G211" s="16"/>
      <c r="H211" s="16"/>
      <c r="I211" s="16">
        <f t="shared" si="0"/>
        <v>0</v>
      </c>
      <c r="K211" s="6"/>
      <c r="L211" s="6"/>
    </row>
    <row r="212" spans="1:14" ht="12.75" hidden="1" customHeight="1" x14ac:dyDescent="0.2">
      <c r="A212" s="4" t="s">
        <v>424</v>
      </c>
      <c r="B212" s="4" t="s">
        <v>425</v>
      </c>
      <c r="C212" s="16"/>
      <c r="D212" s="16"/>
      <c r="E212" s="16"/>
      <c r="F212" s="16"/>
      <c r="G212" s="16"/>
      <c r="H212" s="16"/>
      <c r="I212" s="16">
        <f t="shared" si="0"/>
        <v>0</v>
      </c>
      <c r="K212" s="6"/>
      <c r="L212" s="6"/>
    </row>
    <row r="213" spans="1:14" ht="12.75" hidden="1" customHeight="1" x14ac:dyDescent="0.2">
      <c r="A213" s="4" t="s">
        <v>426</v>
      </c>
      <c r="B213" s="4" t="s">
        <v>427</v>
      </c>
      <c r="C213" s="16"/>
      <c r="D213" s="16"/>
      <c r="E213" s="16"/>
      <c r="F213" s="16"/>
      <c r="G213" s="16"/>
      <c r="H213" s="16"/>
      <c r="I213" s="16">
        <f t="shared" si="0"/>
        <v>0</v>
      </c>
      <c r="K213" s="6"/>
      <c r="L213" s="6"/>
    </row>
    <row r="214" spans="1:14" ht="12.75" hidden="1" customHeight="1" x14ac:dyDescent="0.2">
      <c r="A214" s="4" t="s">
        <v>428</v>
      </c>
      <c r="B214" s="4" t="s">
        <v>429</v>
      </c>
      <c r="C214" s="16"/>
      <c r="D214" s="16"/>
      <c r="E214" s="16"/>
      <c r="F214" s="16"/>
      <c r="G214" s="16"/>
      <c r="H214" s="16"/>
      <c r="I214" s="16">
        <f t="shared" si="0"/>
        <v>0</v>
      </c>
      <c r="K214" s="6"/>
      <c r="L214" s="6"/>
    </row>
    <row r="215" spans="1:14" ht="12.75" hidden="1" customHeight="1" x14ac:dyDescent="0.2">
      <c r="A215" s="4" t="s">
        <v>430</v>
      </c>
      <c r="B215" s="4" t="s">
        <v>431</v>
      </c>
      <c r="C215" s="16"/>
      <c r="D215" s="16"/>
      <c r="E215" s="16"/>
      <c r="F215" s="16"/>
      <c r="G215" s="16"/>
      <c r="H215" s="16"/>
      <c r="I215" s="16">
        <f t="shared" si="0"/>
        <v>0</v>
      </c>
      <c r="K215" s="6"/>
      <c r="L215" s="6"/>
    </row>
    <row r="216" spans="1:14" ht="12.75" hidden="1" customHeight="1" x14ac:dyDescent="0.2">
      <c r="A216" s="4" t="s">
        <v>432</v>
      </c>
      <c r="B216" s="4" t="s">
        <v>433</v>
      </c>
      <c r="C216" s="16"/>
      <c r="D216" s="16"/>
      <c r="E216" s="16"/>
      <c r="F216" s="16"/>
      <c r="G216" s="16"/>
      <c r="H216" s="16"/>
      <c r="I216" s="16">
        <f t="shared" si="0"/>
        <v>0</v>
      </c>
      <c r="K216" s="6"/>
      <c r="L216" s="6"/>
    </row>
    <row r="217" spans="1:14" ht="12.75" customHeight="1" x14ac:dyDescent="0.2">
      <c r="A217" s="4" t="s">
        <v>434</v>
      </c>
      <c r="B217" s="4" t="s">
        <v>435</v>
      </c>
      <c r="C217" s="16"/>
      <c r="D217" s="16"/>
      <c r="E217" s="16"/>
      <c r="F217" s="16">
        <v>41100</v>
      </c>
      <c r="G217" s="16"/>
      <c r="H217" s="16"/>
      <c r="I217" s="16">
        <f t="shared" si="0"/>
        <v>41100</v>
      </c>
      <c r="K217" s="6"/>
      <c r="L217" s="6"/>
    </row>
    <row r="218" spans="1:14" ht="12.75" hidden="1" customHeight="1" x14ac:dyDescent="0.2">
      <c r="A218" s="5" t="s">
        <v>436</v>
      </c>
      <c r="B218" s="5" t="s">
        <v>437</v>
      </c>
      <c r="C218" s="16"/>
      <c r="D218" s="16"/>
      <c r="E218" s="16"/>
      <c r="F218" s="16"/>
      <c r="G218" s="16"/>
      <c r="H218" s="16"/>
      <c r="I218" s="16">
        <f t="shared" si="0"/>
        <v>0</v>
      </c>
      <c r="K218" s="6"/>
      <c r="L218" s="6"/>
    </row>
    <row r="219" spans="1:14" ht="12.75" customHeight="1" x14ac:dyDescent="0.2">
      <c r="A219" s="4" t="s">
        <v>438</v>
      </c>
      <c r="B219" s="4" t="s">
        <v>439</v>
      </c>
      <c r="C219" s="16"/>
      <c r="D219" s="16"/>
      <c r="E219" s="16"/>
      <c r="F219" s="16">
        <v>99239</v>
      </c>
      <c r="G219" s="16"/>
      <c r="H219" s="16">
        <v>6504</v>
      </c>
      <c r="I219" s="16">
        <f t="shared" si="0"/>
        <v>105743</v>
      </c>
      <c r="K219" s="6"/>
      <c r="L219" s="6"/>
    </row>
    <row r="220" spans="1:14" ht="12.75" hidden="1" customHeight="1" x14ac:dyDescent="0.2">
      <c r="A220" s="5" t="s">
        <v>440</v>
      </c>
      <c r="B220" s="5" t="s">
        <v>441</v>
      </c>
      <c r="C220" s="16"/>
      <c r="D220" s="16"/>
      <c r="E220" s="16"/>
      <c r="F220" s="16"/>
      <c r="G220" s="16"/>
      <c r="H220" s="16"/>
      <c r="I220" s="16">
        <f t="shared" si="0"/>
        <v>0</v>
      </c>
      <c r="K220" s="6"/>
      <c r="L220" s="6"/>
      <c r="M220" s="12"/>
      <c r="N220" s="11"/>
    </row>
    <row r="221" spans="1:14" ht="12.75" hidden="1" customHeight="1" x14ac:dyDescent="0.2">
      <c r="A221" s="4" t="s">
        <v>442</v>
      </c>
      <c r="B221" s="4" t="s">
        <v>443</v>
      </c>
      <c r="C221" s="16"/>
      <c r="D221" s="16"/>
      <c r="E221" s="16"/>
      <c r="F221" s="16"/>
      <c r="G221" s="16"/>
      <c r="H221" s="16"/>
      <c r="I221" s="16">
        <f t="shared" si="0"/>
        <v>0</v>
      </c>
      <c r="K221" s="6"/>
      <c r="L221" s="6"/>
    </row>
    <row r="222" spans="1:14" ht="12.75" hidden="1" customHeight="1" x14ac:dyDescent="0.2">
      <c r="A222" s="4" t="s">
        <v>444</v>
      </c>
      <c r="B222" s="4" t="s">
        <v>445</v>
      </c>
      <c r="C222" s="16"/>
      <c r="D222" s="16"/>
      <c r="E222" s="16"/>
      <c r="F222" s="16"/>
      <c r="G222" s="16"/>
      <c r="H222" s="16"/>
      <c r="I222" s="16">
        <f t="shared" si="0"/>
        <v>0</v>
      </c>
      <c r="K222" s="6"/>
      <c r="L222" s="6"/>
      <c r="M222" s="12"/>
      <c r="N222" s="11"/>
    </row>
    <row r="223" spans="1:14" ht="12.75" hidden="1" customHeight="1" x14ac:dyDescent="0.2">
      <c r="A223" s="4" t="s">
        <v>446</v>
      </c>
      <c r="B223" s="4" t="s">
        <v>447</v>
      </c>
      <c r="C223" s="16"/>
      <c r="D223" s="16"/>
      <c r="E223" s="16"/>
      <c r="F223" s="16"/>
      <c r="G223" s="16"/>
      <c r="H223" s="16"/>
      <c r="I223" s="16">
        <f t="shared" si="0"/>
        <v>0</v>
      </c>
      <c r="K223" s="6"/>
      <c r="L223" s="6"/>
    </row>
    <row r="224" spans="1:14" ht="12.75" hidden="1" customHeight="1" x14ac:dyDescent="0.2">
      <c r="A224" s="4" t="s">
        <v>448</v>
      </c>
      <c r="B224" s="4" t="s">
        <v>449</v>
      </c>
      <c r="C224" s="16"/>
      <c r="D224" s="16"/>
      <c r="E224" s="16"/>
      <c r="F224" s="16"/>
      <c r="G224" s="16"/>
      <c r="H224" s="16"/>
      <c r="I224" s="16">
        <f t="shared" si="0"/>
        <v>0</v>
      </c>
      <c r="K224" s="6"/>
      <c r="L224" s="6"/>
    </row>
    <row r="225" spans="1:14" ht="12.75" hidden="1" customHeight="1" x14ac:dyDescent="0.2">
      <c r="A225" s="4" t="s">
        <v>450</v>
      </c>
      <c r="B225" s="4" t="s">
        <v>451</v>
      </c>
      <c r="C225" s="16"/>
      <c r="D225" s="16"/>
      <c r="E225" s="16"/>
      <c r="F225" s="16"/>
      <c r="G225" s="16"/>
      <c r="H225" s="16"/>
      <c r="I225" s="16">
        <f t="shared" si="0"/>
        <v>0</v>
      </c>
      <c r="K225" s="6"/>
      <c r="L225" s="6"/>
    </row>
    <row r="226" spans="1:14" ht="12.75" hidden="1" customHeight="1" x14ac:dyDescent="0.2">
      <c r="A226" s="4" t="s">
        <v>452</v>
      </c>
      <c r="B226" s="4" t="s">
        <v>453</v>
      </c>
      <c r="C226" s="16"/>
      <c r="D226" s="16"/>
      <c r="E226" s="16"/>
      <c r="F226" s="16"/>
      <c r="G226" s="16"/>
      <c r="H226" s="16"/>
      <c r="I226" s="16">
        <f t="shared" si="0"/>
        <v>0</v>
      </c>
      <c r="K226" s="6"/>
      <c r="L226" s="6"/>
    </row>
    <row r="227" spans="1:14" ht="12.75" hidden="1" customHeight="1" x14ac:dyDescent="0.2">
      <c r="A227" s="4" t="s">
        <v>454</v>
      </c>
      <c r="B227" s="4" t="s">
        <v>455</v>
      </c>
      <c r="C227" s="16"/>
      <c r="D227" s="16"/>
      <c r="E227" s="16"/>
      <c r="F227" s="16"/>
      <c r="G227" s="16"/>
      <c r="H227" s="16"/>
      <c r="I227" s="16">
        <f t="shared" si="0"/>
        <v>0</v>
      </c>
      <c r="K227" s="6"/>
      <c r="L227" s="6"/>
    </row>
    <row r="228" spans="1:14" ht="12.75" hidden="1" customHeight="1" x14ac:dyDescent="0.2">
      <c r="A228" s="4" t="s">
        <v>456</v>
      </c>
      <c r="B228" s="4" t="s">
        <v>457</v>
      </c>
      <c r="C228" s="16"/>
      <c r="D228" s="16"/>
      <c r="E228" s="16"/>
      <c r="F228" s="16"/>
      <c r="G228" s="16"/>
      <c r="H228" s="16"/>
      <c r="I228" s="16">
        <f t="shared" si="0"/>
        <v>0</v>
      </c>
      <c r="K228" s="6"/>
      <c r="L228" s="6"/>
    </row>
    <row r="229" spans="1:14" ht="12.75" hidden="1" customHeight="1" x14ac:dyDescent="0.2">
      <c r="A229" s="4" t="s">
        <v>458</v>
      </c>
      <c r="B229" s="4" t="s">
        <v>459</v>
      </c>
      <c r="C229" s="16"/>
      <c r="D229" s="16"/>
      <c r="E229" s="16"/>
      <c r="F229" s="16"/>
      <c r="G229" s="16"/>
      <c r="H229" s="16"/>
      <c r="I229" s="16">
        <f t="shared" si="0"/>
        <v>0</v>
      </c>
      <c r="K229" s="6"/>
      <c r="L229" s="6"/>
    </row>
    <row r="230" spans="1:14" ht="12.75" customHeight="1" x14ac:dyDescent="0.2">
      <c r="A230" s="4" t="s">
        <v>460</v>
      </c>
      <c r="B230" s="4" t="s">
        <v>461</v>
      </c>
      <c r="C230" s="16"/>
      <c r="D230" s="16"/>
      <c r="E230" s="16"/>
      <c r="F230" s="16">
        <v>45615</v>
      </c>
      <c r="G230" s="16"/>
      <c r="H230" s="16"/>
      <c r="I230" s="16">
        <f t="shared" si="0"/>
        <v>45615</v>
      </c>
      <c r="K230" s="6"/>
      <c r="L230" s="6"/>
    </row>
    <row r="231" spans="1:14" ht="12.75" hidden="1" customHeight="1" x14ac:dyDescent="0.2">
      <c r="A231" s="5" t="s">
        <v>462</v>
      </c>
      <c r="B231" s="5" t="s">
        <v>463</v>
      </c>
      <c r="C231" s="16"/>
      <c r="D231" s="16"/>
      <c r="E231" s="16"/>
      <c r="F231" s="16"/>
      <c r="G231" s="16"/>
      <c r="H231" s="16"/>
      <c r="I231" s="16">
        <f t="shared" si="0"/>
        <v>0</v>
      </c>
      <c r="K231" s="6"/>
      <c r="L231" s="6"/>
    </row>
    <row r="232" spans="1:14" ht="12.75" hidden="1" customHeight="1" x14ac:dyDescent="0.2">
      <c r="A232" s="4" t="s">
        <v>464</v>
      </c>
      <c r="B232" s="4" t="s">
        <v>465</v>
      </c>
      <c r="C232" s="16"/>
      <c r="D232" s="16"/>
      <c r="E232" s="16"/>
      <c r="F232" s="16"/>
      <c r="G232" s="16"/>
      <c r="H232" s="16"/>
      <c r="I232" s="16">
        <f t="shared" si="0"/>
        <v>0</v>
      </c>
      <c r="K232" s="6"/>
      <c r="L232" s="6"/>
    </row>
    <row r="233" spans="1:14" ht="12.75" hidden="1" customHeight="1" x14ac:dyDescent="0.2">
      <c r="A233" s="4" t="s">
        <v>466</v>
      </c>
      <c r="B233" s="4" t="s">
        <v>467</v>
      </c>
      <c r="C233" s="16"/>
      <c r="D233" s="16"/>
      <c r="E233" s="16"/>
      <c r="F233" s="16"/>
      <c r="G233" s="16"/>
      <c r="H233" s="16"/>
      <c r="I233" s="16">
        <f t="shared" si="0"/>
        <v>0</v>
      </c>
      <c r="K233" s="6"/>
      <c r="L233" s="6"/>
    </row>
    <row r="234" spans="1:14" ht="12.75" customHeight="1" x14ac:dyDescent="0.2">
      <c r="A234" s="4" t="s">
        <v>468</v>
      </c>
      <c r="B234" s="4" t="s">
        <v>469</v>
      </c>
      <c r="C234" s="16"/>
      <c r="D234" s="16"/>
      <c r="E234" s="16"/>
      <c r="F234" s="16">
        <v>173311</v>
      </c>
      <c r="G234" s="16"/>
      <c r="H234" s="16">
        <v>1751</v>
      </c>
      <c r="I234" s="16">
        <f t="shared" si="0"/>
        <v>175062</v>
      </c>
      <c r="K234" s="6"/>
      <c r="L234" s="6"/>
    </row>
    <row r="235" spans="1:14" ht="12.75" hidden="1" customHeight="1" x14ac:dyDescent="0.2">
      <c r="A235" s="5" t="s">
        <v>470</v>
      </c>
      <c r="B235" s="5" t="s">
        <v>471</v>
      </c>
      <c r="C235" s="16"/>
      <c r="D235" s="16"/>
      <c r="E235" s="16"/>
      <c r="F235" s="16"/>
      <c r="G235" s="16"/>
      <c r="H235" s="16"/>
      <c r="I235" s="16">
        <f t="shared" si="0"/>
        <v>0</v>
      </c>
      <c r="K235" s="6"/>
      <c r="L235" s="6"/>
    </row>
    <row r="236" spans="1:14" ht="12.75" hidden="1" customHeight="1" x14ac:dyDescent="0.2">
      <c r="A236" s="4" t="s">
        <v>472</v>
      </c>
      <c r="B236" s="4" t="s">
        <v>473</v>
      </c>
      <c r="C236" s="16"/>
      <c r="D236" s="16"/>
      <c r="E236" s="16"/>
      <c r="F236" s="16"/>
      <c r="G236" s="16"/>
      <c r="H236" s="16"/>
      <c r="I236" s="16">
        <f t="shared" si="0"/>
        <v>0</v>
      </c>
      <c r="K236" s="6"/>
      <c r="L236" s="6"/>
      <c r="M236" s="12"/>
      <c r="N236" s="11"/>
    </row>
    <row r="237" spans="1:14" ht="12.75" hidden="1" customHeight="1" x14ac:dyDescent="0.2">
      <c r="A237" s="5" t="s">
        <v>474</v>
      </c>
      <c r="B237" s="5" t="s">
        <v>475</v>
      </c>
      <c r="C237" s="16"/>
      <c r="D237" s="16"/>
      <c r="E237" s="16"/>
      <c r="F237" s="16"/>
      <c r="G237" s="16"/>
      <c r="H237" s="16"/>
      <c r="I237" s="16">
        <f t="shared" si="0"/>
        <v>0</v>
      </c>
      <c r="K237" s="6"/>
      <c r="L237" s="6"/>
      <c r="M237" s="12"/>
      <c r="N237" s="11"/>
    </row>
    <row r="238" spans="1:14" ht="12.75" hidden="1" customHeight="1" x14ac:dyDescent="0.2">
      <c r="A238" s="4" t="s">
        <v>476</v>
      </c>
      <c r="B238" s="4" t="s">
        <v>477</v>
      </c>
      <c r="C238" s="16"/>
      <c r="D238" s="16"/>
      <c r="E238" s="16"/>
      <c r="F238" s="16"/>
      <c r="G238" s="16"/>
      <c r="H238" s="16"/>
      <c r="I238" s="16">
        <f t="shared" si="0"/>
        <v>0</v>
      </c>
      <c r="K238" s="6"/>
      <c r="L238" s="6"/>
    </row>
    <row r="239" spans="1:14" ht="12.75" hidden="1" customHeight="1" x14ac:dyDescent="0.2">
      <c r="A239" s="4" t="s">
        <v>478</v>
      </c>
      <c r="B239" s="4" t="s">
        <v>479</v>
      </c>
      <c r="C239" s="16"/>
      <c r="D239" s="16"/>
      <c r="E239" s="16"/>
      <c r="F239" s="16"/>
      <c r="G239" s="16"/>
      <c r="H239" s="16"/>
      <c r="I239" s="16">
        <f t="shared" si="0"/>
        <v>0</v>
      </c>
      <c r="K239" s="6"/>
      <c r="L239" s="6"/>
      <c r="M239" s="12"/>
      <c r="N239" s="11"/>
    </row>
    <row r="240" spans="1:14" ht="12.75" hidden="1" customHeight="1" x14ac:dyDescent="0.2">
      <c r="A240" s="4" t="s">
        <v>480</v>
      </c>
      <c r="B240" s="4" t="s">
        <v>481</v>
      </c>
      <c r="C240" s="16"/>
      <c r="D240" s="16"/>
      <c r="E240" s="16"/>
      <c r="F240" s="16"/>
      <c r="G240" s="16"/>
      <c r="H240" s="16"/>
      <c r="I240" s="16">
        <f t="shared" si="0"/>
        <v>0</v>
      </c>
      <c r="K240" s="6"/>
      <c r="L240" s="6"/>
    </row>
    <row r="241" spans="1:14" ht="12.75" hidden="1" customHeight="1" x14ac:dyDescent="0.2">
      <c r="A241" s="4" t="s">
        <v>482</v>
      </c>
      <c r="B241" s="4" t="s">
        <v>483</v>
      </c>
      <c r="C241" s="16"/>
      <c r="D241" s="16"/>
      <c r="E241" s="16"/>
      <c r="F241" s="16"/>
      <c r="G241" s="16"/>
      <c r="H241" s="16"/>
      <c r="I241" s="16">
        <f t="shared" si="0"/>
        <v>0</v>
      </c>
      <c r="K241" s="6"/>
      <c r="L241" s="6"/>
    </row>
    <row r="242" spans="1:14" ht="12.75" hidden="1" customHeight="1" x14ac:dyDescent="0.2">
      <c r="A242" s="4" t="s">
        <v>484</v>
      </c>
      <c r="B242" s="4" t="s">
        <v>485</v>
      </c>
      <c r="C242" s="16"/>
      <c r="D242" s="16"/>
      <c r="E242" s="16"/>
      <c r="F242" s="16"/>
      <c r="G242" s="16"/>
      <c r="H242" s="16"/>
      <c r="I242" s="16">
        <f t="shared" si="0"/>
        <v>0</v>
      </c>
      <c r="K242" s="6"/>
      <c r="L242" s="6"/>
      <c r="M242" s="12"/>
      <c r="N242" s="11"/>
    </row>
    <row r="243" spans="1:14" ht="12.75" hidden="1" customHeight="1" x14ac:dyDescent="0.2">
      <c r="A243" s="4" t="s">
        <v>486</v>
      </c>
      <c r="B243" s="4" t="s">
        <v>487</v>
      </c>
      <c r="C243" s="16"/>
      <c r="D243" s="16"/>
      <c r="E243" s="16"/>
      <c r="F243" s="16"/>
      <c r="G243" s="16"/>
      <c r="H243" s="16"/>
      <c r="I243" s="16">
        <f t="shared" si="0"/>
        <v>0</v>
      </c>
      <c r="K243" s="6"/>
      <c r="L243" s="6"/>
    </row>
    <row r="244" spans="1:14" ht="12.75" hidden="1" customHeight="1" x14ac:dyDescent="0.2">
      <c r="A244" s="4" t="s">
        <v>488</v>
      </c>
      <c r="B244" s="4" t="s">
        <v>489</v>
      </c>
      <c r="C244" s="16"/>
      <c r="D244" s="16"/>
      <c r="E244" s="16"/>
      <c r="F244" s="16"/>
      <c r="G244" s="16"/>
      <c r="H244" s="16"/>
      <c r="I244" s="16">
        <f t="shared" si="0"/>
        <v>0</v>
      </c>
      <c r="K244" s="6"/>
      <c r="L244" s="6"/>
    </row>
    <row r="245" spans="1:14" ht="12.75" hidden="1" customHeight="1" x14ac:dyDescent="0.2">
      <c r="A245" s="4" t="s">
        <v>490</v>
      </c>
      <c r="B245" s="4" t="s">
        <v>491</v>
      </c>
      <c r="C245" s="16"/>
      <c r="D245" s="16"/>
      <c r="E245" s="16"/>
      <c r="F245" s="16"/>
      <c r="G245" s="16"/>
      <c r="H245" s="16"/>
      <c r="I245" s="16">
        <f t="shared" si="0"/>
        <v>0</v>
      </c>
      <c r="K245" s="6"/>
      <c r="L245" s="6"/>
    </row>
    <row r="246" spans="1:14" ht="12.75" hidden="1" customHeight="1" x14ac:dyDescent="0.2">
      <c r="A246" s="4" t="s">
        <v>492</v>
      </c>
      <c r="B246" s="4" t="s">
        <v>493</v>
      </c>
      <c r="C246" s="16"/>
      <c r="D246" s="16"/>
      <c r="E246" s="16"/>
      <c r="F246" s="16"/>
      <c r="G246" s="16"/>
      <c r="H246" s="16"/>
      <c r="I246" s="16">
        <f t="shared" si="0"/>
        <v>0</v>
      </c>
      <c r="K246" s="6"/>
      <c r="L246" s="6"/>
    </row>
    <row r="247" spans="1:14" ht="12.75" hidden="1" customHeight="1" x14ac:dyDescent="0.2">
      <c r="A247" s="4" t="s">
        <v>494</v>
      </c>
      <c r="B247" s="4" t="s">
        <v>495</v>
      </c>
      <c r="C247" s="16"/>
      <c r="D247" s="16"/>
      <c r="E247" s="16"/>
      <c r="F247" s="16"/>
      <c r="G247" s="16"/>
      <c r="H247" s="16"/>
      <c r="I247" s="16">
        <f t="shared" si="0"/>
        <v>0</v>
      </c>
      <c r="K247" s="6"/>
      <c r="L247" s="6"/>
    </row>
    <row r="248" spans="1:14" ht="12.75" customHeight="1" x14ac:dyDescent="0.2">
      <c r="A248" s="4" t="s">
        <v>496</v>
      </c>
      <c r="B248" s="4" t="s">
        <v>497</v>
      </c>
      <c r="C248" s="16"/>
      <c r="D248" s="16"/>
      <c r="E248" s="16"/>
      <c r="F248" s="16">
        <v>716000</v>
      </c>
      <c r="G248" s="16"/>
      <c r="H248" s="16">
        <v>10904</v>
      </c>
      <c r="I248" s="16">
        <f t="shared" si="0"/>
        <v>726904</v>
      </c>
      <c r="K248" s="6"/>
      <c r="L248" s="6"/>
    </row>
    <row r="249" spans="1:14" ht="12.75" hidden="1" customHeight="1" x14ac:dyDescent="0.2">
      <c r="A249" s="4" t="s">
        <v>498</v>
      </c>
      <c r="B249" s="4" t="s">
        <v>499</v>
      </c>
      <c r="C249" s="16"/>
      <c r="D249" s="16"/>
      <c r="E249" s="16"/>
      <c r="F249" s="16"/>
      <c r="G249" s="16"/>
      <c r="H249" s="16"/>
      <c r="I249" s="16">
        <f t="shared" si="0"/>
        <v>0</v>
      </c>
      <c r="K249" s="6"/>
      <c r="L249" s="6"/>
    </row>
    <row r="250" spans="1:14" ht="12.75" hidden="1" customHeight="1" x14ac:dyDescent="0.2">
      <c r="A250" s="4" t="s">
        <v>498</v>
      </c>
      <c r="B250" s="4" t="s">
        <v>500</v>
      </c>
      <c r="C250" s="16"/>
      <c r="D250" s="16"/>
      <c r="E250" s="16"/>
      <c r="F250" s="16"/>
      <c r="G250" s="16"/>
      <c r="H250" s="16"/>
      <c r="I250" s="16">
        <f t="shared" si="0"/>
        <v>0</v>
      </c>
      <c r="K250" s="6"/>
      <c r="L250" s="6"/>
    </row>
    <row r="251" spans="1:14" ht="12.75" hidden="1" customHeight="1" x14ac:dyDescent="0.2">
      <c r="A251" s="5" t="s">
        <v>501</v>
      </c>
      <c r="B251" s="5" t="s">
        <v>502</v>
      </c>
      <c r="C251" s="16"/>
      <c r="D251" s="16"/>
      <c r="E251" s="16"/>
      <c r="F251" s="16"/>
      <c r="G251" s="16"/>
      <c r="H251" s="16"/>
      <c r="I251" s="16">
        <f t="shared" si="0"/>
        <v>0</v>
      </c>
      <c r="K251" s="6"/>
      <c r="L251" s="6"/>
      <c r="M251" s="12"/>
      <c r="N251" s="11"/>
    </row>
    <row r="252" spans="1:14" ht="12.75" hidden="1" customHeight="1" x14ac:dyDescent="0.2">
      <c r="A252" s="4" t="s">
        <v>503</v>
      </c>
      <c r="B252" s="4" t="s">
        <v>504</v>
      </c>
      <c r="C252" s="16"/>
      <c r="D252" s="16"/>
      <c r="E252" s="16"/>
      <c r="F252" s="16"/>
      <c r="G252" s="16"/>
      <c r="H252" s="16"/>
      <c r="I252" s="16">
        <f t="shared" si="0"/>
        <v>0</v>
      </c>
      <c r="K252" s="6"/>
      <c r="L252" s="6"/>
    </row>
    <row r="253" spans="1:14" ht="12.75" hidden="1" customHeight="1" x14ac:dyDescent="0.2">
      <c r="A253" s="4" t="s">
        <v>505</v>
      </c>
      <c r="B253" s="4" t="s">
        <v>506</v>
      </c>
      <c r="C253" s="16"/>
      <c r="D253" s="16"/>
      <c r="E253" s="16"/>
      <c r="F253" s="16"/>
      <c r="G253" s="16"/>
      <c r="H253" s="16"/>
      <c r="I253" s="16">
        <f t="shared" si="0"/>
        <v>0</v>
      </c>
      <c r="K253" s="6"/>
      <c r="L253" s="6"/>
      <c r="M253" s="12"/>
      <c r="N253" s="11"/>
    </row>
    <row r="254" spans="1:14" ht="12.75" customHeight="1" x14ac:dyDescent="0.2">
      <c r="A254" s="4" t="s">
        <v>507</v>
      </c>
      <c r="B254" s="4" t="s">
        <v>508</v>
      </c>
      <c r="C254" s="16"/>
      <c r="D254" s="16"/>
      <c r="E254" s="16"/>
      <c r="F254" s="16">
        <v>85940</v>
      </c>
      <c r="G254" s="16"/>
      <c r="H254" s="16"/>
      <c r="I254" s="16">
        <f t="shared" si="0"/>
        <v>85940</v>
      </c>
      <c r="K254" s="6"/>
      <c r="L254" s="6"/>
    </row>
    <row r="255" spans="1:14" ht="12.75" hidden="1" customHeight="1" x14ac:dyDescent="0.2">
      <c r="A255" s="5" t="s">
        <v>509</v>
      </c>
      <c r="B255" s="5" t="s">
        <v>510</v>
      </c>
      <c r="C255" s="16"/>
      <c r="D255" s="16"/>
      <c r="E255" s="16"/>
      <c r="F255" s="16"/>
      <c r="G255" s="16"/>
      <c r="H255" s="16"/>
      <c r="I255" s="16">
        <f t="shared" si="0"/>
        <v>0</v>
      </c>
      <c r="K255" s="6"/>
      <c r="L255" s="6"/>
    </row>
    <row r="256" spans="1:14" ht="12.75" hidden="1" customHeight="1" x14ac:dyDescent="0.2">
      <c r="A256" s="4" t="s">
        <v>511</v>
      </c>
      <c r="B256" s="4" t="s">
        <v>512</v>
      </c>
      <c r="C256" s="16"/>
      <c r="D256" s="16"/>
      <c r="E256" s="16"/>
      <c r="F256" s="16"/>
      <c r="G256" s="16"/>
      <c r="H256" s="16"/>
      <c r="I256" s="16">
        <f t="shared" si="0"/>
        <v>0</v>
      </c>
      <c r="K256" s="6"/>
      <c r="L256" s="6"/>
    </row>
    <row r="257" spans="1:14" ht="12.75" customHeight="1" x14ac:dyDescent="0.2">
      <c r="A257" s="4" t="s">
        <v>513</v>
      </c>
      <c r="B257" s="4" t="s">
        <v>514</v>
      </c>
      <c r="C257" s="16"/>
      <c r="D257" s="16"/>
      <c r="E257" s="16"/>
      <c r="F257" s="16">
        <v>160000</v>
      </c>
      <c r="G257" s="16"/>
      <c r="H257" s="16">
        <v>2437</v>
      </c>
      <c r="I257" s="16">
        <f t="shared" si="0"/>
        <v>162437</v>
      </c>
      <c r="K257" s="6"/>
      <c r="L257" s="6"/>
      <c r="M257" s="12"/>
      <c r="N257" s="11"/>
    </row>
    <row r="258" spans="1:14" ht="12.75" customHeight="1" x14ac:dyDescent="0.2">
      <c r="A258" s="5" t="s">
        <v>515</v>
      </c>
      <c r="B258" s="5" t="s">
        <v>516</v>
      </c>
      <c r="C258" s="16"/>
      <c r="D258" s="16"/>
      <c r="E258" s="16"/>
      <c r="F258" s="16"/>
      <c r="G258" s="16"/>
      <c r="H258" s="16">
        <v>3497</v>
      </c>
      <c r="I258" s="16">
        <f t="shared" si="0"/>
        <v>3497</v>
      </c>
      <c r="K258" s="6"/>
      <c r="L258" s="6"/>
    </row>
    <row r="259" spans="1:14" ht="12.75" hidden="1" customHeight="1" x14ac:dyDescent="0.2">
      <c r="A259" s="4" t="s">
        <v>517</v>
      </c>
      <c r="B259" s="4" t="s">
        <v>518</v>
      </c>
      <c r="C259" s="16"/>
      <c r="D259" s="16"/>
      <c r="E259" s="16"/>
      <c r="F259" s="16"/>
      <c r="G259" s="16"/>
      <c r="H259" s="16"/>
      <c r="I259" s="16">
        <f t="shared" si="0"/>
        <v>0</v>
      </c>
      <c r="K259" s="6"/>
      <c r="L259" s="6"/>
    </row>
    <row r="260" spans="1:14" ht="12.75" hidden="1" customHeight="1" x14ac:dyDescent="0.2">
      <c r="A260" s="4" t="s">
        <v>519</v>
      </c>
      <c r="B260" s="4" t="s">
        <v>520</v>
      </c>
      <c r="C260" s="16"/>
      <c r="D260" s="16"/>
      <c r="E260" s="16"/>
      <c r="F260" s="21"/>
      <c r="G260" s="16"/>
      <c r="H260" s="16"/>
      <c r="I260" s="16">
        <f t="shared" si="0"/>
        <v>0</v>
      </c>
      <c r="K260" s="6"/>
      <c r="L260" s="6"/>
      <c r="M260" s="12"/>
      <c r="N260" s="11"/>
    </row>
    <row r="261" spans="1:14" ht="12.75" hidden="1" customHeight="1" x14ac:dyDescent="0.2">
      <c r="A261" s="4" t="s">
        <v>521</v>
      </c>
      <c r="B261" s="4" t="s">
        <v>522</v>
      </c>
      <c r="C261" s="16"/>
      <c r="D261" s="16"/>
      <c r="E261" s="16"/>
      <c r="F261" s="16"/>
      <c r="G261" s="16"/>
      <c r="H261" s="16"/>
      <c r="I261" s="16">
        <f t="shared" si="0"/>
        <v>0</v>
      </c>
      <c r="K261" s="6"/>
      <c r="L261" s="6"/>
    </row>
    <row r="262" spans="1:14" ht="12.75" hidden="1" customHeight="1" x14ac:dyDescent="0.2">
      <c r="A262" s="4" t="s">
        <v>523</v>
      </c>
      <c r="B262" s="4" t="s">
        <v>524</v>
      </c>
      <c r="C262" s="16"/>
      <c r="D262" s="16"/>
      <c r="E262" s="16"/>
      <c r="F262" s="16"/>
      <c r="G262" s="16"/>
      <c r="H262" s="16"/>
      <c r="I262" s="16">
        <f t="shared" si="0"/>
        <v>0</v>
      </c>
      <c r="K262" s="6"/>
      <c r="L262" s="6"/>
    </row>
    <row r="263" spans="1:14" ht="12.75" hidden="1" customHeight="1" x14ac:dyDescent="0.2">
      <c r="A263" s="4" t="s">
        <v>525</v>
      </c>
      <c r="B263" s="4" t="s">
        <v>526</v>
      </c>
      <c r="C263" s="16"/>
      <c r="D263" s="16"/>
      <c r="E263" s="16"/>
      <c r="F263" s="16"/>
      <c r="G263" s="16"/>
      <c r="H263" s="16"/>
      <c r="I263" s="16">
        <f t="shared" si="0"/>
        <v>0</v>
      </c>
      <c r="K263" s="6"/>
      <c r="L263" s="6"/>
    </row>
    <row r="264" spans="1:14" ht="12.75" hidden="1" customHeight="1" x14ac:dyDescent="0.2">
      <c r="A264" s="4" t="s">
        <v>527</v>
      </c>
      <c r="B264" s="4" t="s">
        <v>528</v>
      </c>
      <c r="C264" s="16"/>
      <c r="D264" s="16"/>
      <c r="E264" s="16"/>
      <c r="F264" s="16"/>
      <c r="G264" s="16"/>
      <c r="H264" s="16"/>
      <c r="I264" s="16">
        <f t="shared" si="0"/>
        <v>0</v>
      </c>
      <c r="K264" s="6"/>
      <c r="L264" s="6"/>
    </row>
    <row r="265" spans="1:14" ht="12.75" hidden="1" customHeight="1" x14ac:dyDescent="0.2">
      <c r="A265" s="4" t="s">
        <v>529</v>
      </c>
      <c r="B265" s="4" t="s">
        <v>530</v>
      </c>
      <c r="C265" s="16"/>
      <c r="D265" s="16"/>
      <c r="E265" s="16"/>
      <c r="F265" s="16"/>
      <c r="G265" s="16"/>
      <c r="H265" s="16"/>
      <c r="I265" s="16">
        <f t="shared" si="0"/>
        <v>0</v>
      </c>
      <c r="K265" s="6"/>
      <c r="L265" s="6"/>
    </row>
    <row r="266" spans="1:14" ht="12.75" hidden="1" customHeight="1" x14ac:dyDescent="0.2">
      <c r="A266" s="4" t="s">
        <v>531</v>
      </c>
      <c r="B266" s="4" t="s">
        <v>532</v>
      </c>
      <c r="C266" s="16"/>
      <c r="D266" s="16"/>
      <c r="E266" s="16"/>
      <c r="F266" s="16"/>
      <c r="G266" s="16"/>
      <c r="H266" s="16"/>
      <c r="I266" s="16">
        <f t="shared" si="0"/>
        <v>0</v>
      </c>
      <c r="K266" s="6"/>
      <c r="L266" s="6"/>
    </row>
    <row r="267" spans="1:14" ht="12.75" hidden="1" customHeight="1" x14ac:dyDescent="0.2">
      <c r="A267" s="4" t="s">
        <v>533</v>
      </c>
      <c r="B267" s="4" t="s">
        <v>534</v>
      </c>
      <c r="C267" s="16"/>
      <c r="D267" s="16"/>
      <c r="E267" s="16"/>
      <c r="F267" s="16"/>
      <c r="G267" s="16"/>
      <c r="H267" s="16"/>
      <c r="I267" s="16">
        <f t="shared" si="0"/>
        <v>0</v>
      </c>
      <c r="K267" s="6"/>
      <c r="L267" s="6"/>
    </row>
    <row r="268" spans="1:14" ht="12.75" customHeight="1" x14ac:dyDescent="0.2">
      <c r="A268" s="4" t="s">
        <v>535</v>
      </c>
      <c r="B268" s="4" t="s">
        <v>536</v>
      </c>
      <c r="C268" s="16"/>
      <c r="D268" s="16"/>
      <c r="E268" s="16"/>
      <c r="F268" s="16">
        <v>9425</v>
      </c>
      <c r="G268" s="16"/>
      <c r="H268" s="16"/>
      <c r="I268" s="16">
        <f t="shared" si="0"/>
        <v>9425</v>
      </c>
      <c r="K268" s="6"/>
      <c r="L268" s="6"/>
    </row>
    <row r="269" spans="1:14" ht="12.75" hidden="1" customHeight="1" x14ac:dyDescent="0.2">
      <c r="A269" s="4" t="s">
        <v>537</v>
      </c>
      <c r="B269" s="4" t="s">
        <v>538</v>
      </c>
      <c r="C269" s="16"/>
      <c r="D269" s="16"/>
      <c r="E269" s="16"/>
      <c r="F269" s="16"/>
      <c r="G269" s="16"/>
      <c r="H269" s="16"/>
      <c r="I269" s="16">
        <f t="shared" si="0"/>
        <v>0</v>
      </c>
      <c r="K269" s="6"/>
      <c r="L269" s="6"/>
    </row>
    <row r="270" spans="1:14" ht="12.75" hidden="1" customHeight="1" x14ac:dyDescent="0.2">
      <c r="A270" s="4" t="s">
        <v>539</v>
      </c>
      <c r="B270" s="4" t="s">
        <v>540</v>
      </c>
      <c r="C270" s="16"/>
      <c r="D270" s="16"/>
      <c r="E270" s="16"/>
      <c r="F270" s="16"/>
      <c r="G270" s="16"/>
      <c r="H270" s="16"/>
      <c r="I270" s="16">
        <f t="shared" si="0"/>
        <v>0</v>
      </c>
      <c r="K270" s="6"/>
      <c r="L270" s="6"/>
    </row>
    <row r="271" spans="1:14" ht="12.75" hidden="1" customHeight="1" x14ac:dyDescent="0.2">
      <c r="A271" s="4" t="s">
        <v>541</v>
      </c>
      <c r="B271" s="4" t="s">
        <v>542</v>
      </c>
      <c r="C271" s="16"/>
      <c r="D271" s="16"/>
      <c r="E271" s="16"/>
      <c r="F271" s="16"/>
      <c r="G271" s="16"/>
      <c r="H271" s="16"/>
      <c r="I271" s="16">
        <f t="shared" si="0"/>
        <v>0</v>
      </c>
      <c r="K271" s="6"/>
      <c r="L271" s="6"/>
    </row>
    <row r="272" spans="1:14" ht="12.75" hidden="1" customHeight="1" x14ac:dyDescent="0.2">
      <c r="A272" s="4" t="s">
        <v>543</v>
      </c>
      <c r="B272" s="4" t="s">
        <v>544</v>
      </c>
      <c r="C272" s="16"/>
      <c r="D272" s="16"/>
      <c r="E272" s="16"/>
      <c r="F272" s="16"/>
      <c r="G272" s="16"/>
      <c r="H272" s="16"/>
      <c r="I272" s="16">
        <f t="shared" si="0"/>
        <v>0</v>
      </c>
      <c r="K272" s="6"/>
      <c r="L272" s="6"/>
    </row>
    <row r="273" spans="1:14" ht="12.75" hidden="1" customHeight="1" x14ac:dyDescent="0.2">
      <c r="A273" s="4" t="s">
        <v>545</v>
      </c>
      <c r="B273" s="4" t="s">
        <v>546</v>
      </c>
      <c r="C273" s="16"/>
      <c r="D273" s="16"/>
      <c r="E273" s="16"/>
      <c r="F273" s="16"/>
      <c r="G273" s="16"/>
      <c r="H273" s="16"/>
      <c r="I273" s="16">
        <f t="shared" si="0"/>
        <v>0</v>
      </c>
      <c r="K273" s="6"/>
      <c r="L273" s="6"/>
      <c r="M273" s="12"/>
      <c r="N273" s="11"/>
    </row>
    <row r="274" spans="1:14" ht="12.75" hidden="1" customHeight="1" x14ac:dyDescent="0.2">
      <c r="A274" s="4" t="s">
        <v>547</v>
      </c>
      <c r="B274" s="4" t="s">
        <v>548</v>
      </c>
      <c r="C274" s="16"/>
      <c r="D274" s="16"/>
      <c r="E274" s="16"/>
      <c r="F274" s="16"/>
      <c r="G274" s="16"/>
      <c r="H274" s="16"/>
      <c r="I274" s="16">
        <f t="shared" si="0"/>
        <v>0</v>
      </c>
      <c r="K274" s="6"/>
      <c r="L274" s="6"/>
    </row>
    <row r="275" spans="1:14" ht="12.75" hidden="1" customHeight="1" x14ac:dyDescent="0.2">
      <c r="A275" s="4" t="s">
        <v>549</v>
      </c>
      <c r="B275" s="4" t="s">
        <v>550</v>
      </c>
      <c r="C275" s="16"/>
      <c r="D275" s="16"/>
      <c r="E275" s="16"/>
      <c r="F275" s="16"/>
      <c r="G275" s="16"/>
      <c r="H275" s="16"/>
      <c r="I275" s="16">
        <f t="shared" si="0"/>
        <v>0</v>
      </c>
      <c r="K275" s="6"/>
      <c r="L275" s="6"/>
    </row>
    <row r="276" spans="1:14" ht="12.75" hidden="1" customHeight="1" x14ac:dyDescent="0.2">
      <c r="A276" s="4" t="s">
        <v>551</v>
      </c>
      <c r="B276" s="4" t="s">
        <v>552</v>
      </c>
      <c r="C276" s="16"/>
      <c r="D276" s="16"/>
      <c r="E276" s="16"/>
      <c r="F276" s="16"/>
      <c r="G276" s="16"/>
      <c r="H276" s="16"/>
      <c r="I276" s="16">
        <f t="shared" si="0"/>
        <v>0</v>
      </c>
      <c r="K276" s="6"/>
      <c r="L276" s="6"/>
    </row>
    <row r="277" spans="1:14" ht="12.75" hidden="1" customHeight="1" x14ac:dyDescent="0.2">
      <c r="A277" s="4" t="s">
        <v>553</v>
      </c>
      <c r="B277" s="4" t="s">
        <v>554</v>
      </c>
      <c r="C277" s="16"/>
      <c r="D277" s="16"/>
      <c r="E277" s="16"/>
      <c r="F277" s="16"/>
      <c r="G277" s="16"/>
      <c r="H277" s="16"/>
      <c r="I277" s="16">
        <f t="shared" si="0"/>
        <v>0</v>
      </c>
      <c r="K277" s="6"/>
      <c r="L277" s="6"/>
    </row>
    <row r="278" spans="1:14" ht="12.75" customHeight="1" x14ac:dyDescent="0.2">
      <c r="A278" s="4" t="s">
        <v>555</v>
      </c>
      <c r="B278" s="4" t="s">
        <v>556</v>
      </c>
      <c r="C278" s="16"/>
      <c r="D278" s="16"/>
      <c r="E278" s="16"/>
      <c r="F278" s="16">
        <f>121200+13520</f>
        <v>134720</v>
      </c>
      <c r="G278" s="16"/>
      <c r="H278" s="16"/>
      <c r="I278" s="16">
        <f t="shared" si="0"/>
        <v>134720</v>
      </c>
      <c r="K278" s="6"/>
      <c r="L278" s="6"/>
    </row>
    <row r="279" spans="1:14" ht="12.75" hidden="1" customHeight="1" x14ac:dyDescent="0.2">
      <c r="A279" s="5" t="s">
        <v>557</v>
      </c>
      <c r="B279" s="5" t="s">
        <v>558</v>
      </c>
      <c r="C279" s="16"/>
      <c r="D279" s="16"/>
      <c r="E279" s="16"/>
      <c r="F279" s="16"/>
      <c r="G279" s="16"/>
      <c r="H279" s="16"/>
      <c r="I279" s="16">
        <f t="shared" si="0"/>
        <v>0</v>
      </c>
      <c r="K279" s="6"/>
      <c r="L279" s="6"/>
    </row>
    <row r="280" spans="1:14" ht="12.75" hidden="1" customHeight="1" x14ac:dyDescent="0.2">
      <c r="A280" s="4" t="s">
        <v>559</v>
      </c>
      <c r="B280" s="4" t="s">
        <v>560</v>
      </c>
      <c r="C280" s="16"/>
      <c r="D280" s="16"/>
      <c r="E280" s="16"/>
      <c r="F280" s="16"/>
      <c r="G280" s="16"/>
      <c r="H280" s="16"/>
      <c r="I280" s="16">
        <f t="shared" si="0"/>
        <v>0</v>
      </c>
      <c r="K280" s="6"/>
      <c r="L280" s="6"/>
    </row>
    <row r="281" spans="1:14" ht="12.75" hidden="1" customHeight="1" x14ac:dyDescent="0.2">
      <c r="A281" s="4" t="s">
        <v>561</v>
      </c>
      <c r="B281" s="4" t="s">
        <v>562</v>
      </c>
      <c r="C281" s="16"/>
      <c r="D281" s="16"/>
      <c r="E281" s="16"/>
      <c r="F281" s="16"/>
      <c r="G281" s="16"/>
      <c r="H281" s="16"/>
      <c r="I281" s="16">
        <f t="shared" si="0"/>
        <v>0</v>
      </c>
      <c r="K281" s="6"/>
      <c r="L281" s="6"/>
      <c r="M281" s="12"/>
      <c r="N281" s="11"/>
    </row>
    <row r="282" spans="1:14" ht="12.75" customHeight="1" x14ac:dyDescent="0.2">
      <c r="A282" s="4" t="s">
        <v>563</v>
      </c>
      <c r="B282" s="4" t="s">
        <v>564</v>
      </c>
      <c r="C282" s="16"/>
      <c r="D282" s="16"/>
      <c r="E282" s="16"/>
      <c r="F282" s="16">
        <v>45490</v>
      </c>
      <c r="G282" s="16"/>
      <c r="H282" s="16">
        <v>437</v>
      </c>
      <c r="I282" s="16">
        <f t="shared" si="0"/>
        <v>45927</v>
      </c>
      <c r="K282" s="6"/>
      <c r="L282" s="6"/>
    </row>
    <row r="283" spans="1:14" ht="12.75" hidden="1" customHeight="1" x14ac:dyDescent="0.2">
      <c r="A283" s="4" t="s">
        <v>565</v>
      </c>
      <c r="B283" s="4" t="s">
        <v>566</v>
      </c>
      <c r="C283" s="16"/>
      <c r="D283" s="16"/>
      <c r="E283" s="16"/>
      <c r="F283" s="16"/>
      <c r="G283" s="16"/>
      <c r="H283" s="16"/>
      <c r="I283" s="16">
        <f t="shared" si="0"/>
        <v>0</v>
      </c>
      <c r="K283" s="6"/>
      <c r="L283" s="6"/>
    </row>
    <row r="284" spans="1:14" ht="12.75" hidden="1" customHeight="1" x14ac:dyDescent="0.2">
      <c r="A284" s="5" t="s">
        <v>567</v>
      </c>
      <c r="B284" s="5" t="s">
        <v>568</v>
      </c>
      <c r="C284" s="16"/>
      <c r="D284" s="16"/>
      <c r="E284" s="16"/>
      <c r="F284" s="16"/>
      <c r="G284" s="16"/>
      <c r="H284" s="16"/>
      <c r="I284" s="16">
        <f t="shared" si="0"/>
        <v>0</v>
      </c>
      <c r="K284" s="6"/>
      <c r="L284" s="6"/>
    </row>
    <row r="285" spans="1:14" ht="12.75" hidden="1" customHeight="1" x14ac:dyDescent="0.2">
      <c r="A285" s="4" t="s">
        <v>569</v>
      </c>
      <c r="B285" s="4" t="s">
        <v>570</v>
      </c>
      <c r="C285" s="16"/>
      <c r="D285" s="16"/>
      <c r="E285" s="16"/>
      <c r="F285" s="16"/>
      <c r="G285" s="16"/>
      <c r="H285" s="16"/>
      <c r="I285" s="16">
        <f t="shared" si="0"/>
        <v>0</v>
      </c>
      <c r="K285" s="6"/>
      <c r="L285" s="6"/>
    </row>
    <row r="286" spans="1:14" ht="12.75" hidden="1" customHeight="1" x14ac:dyDescent="0.2">
      <c r="A286" s="4" t="s">
        <v>571</v>
      </c>
      <c r="B286" s="4" t="s">
        <v>572</v>
      </c>
      <c r="C286" s="16"/>
      <c r="D286" s="16"/>
      <c r="E286" s="16"/>
      <c r="F286" s="16"/>
      <c r="G286" s="16"/>
      <c r="H286" s="16"/>
      <c r="I286" s="16">
        <f t="shared" si="0"/>
        <v>0</v>
      </c>
      <c r="K286" s="6"/>
      <c r="L286" s="6"/>
    </row>
    <row r="287" spans="1:14" ht="12.75" customHeight="1" x14ac:dyDescent="0.2">
      <c r="A287" s="4" t="s">
        <v>573</v>
      </c>
      <c r="B287" s="4" t="s">
        <v>574</v>
      </c>
      <c r="C287" s="16"/>
      <c r="D287" s="16"/>
      <c r="E287" s="16"/>
      <c r="F287" s="16">
        <v>75186</v>
      </c>
      <c r="G287" s="16"/>
      <c r="H287" s="16"/>
      <c r="I287" s="16">
        <f t="shared" si="0"/>
        <v>75186</v>
      </c>
      <c r="K287" s="6"/>
      <c r="L287" s="6"/>
    </row>
    <row r="288" spans="1:14" ht="12.75" hidden="1" customHeight="1" x14ac:dyDescent="0.2">
      <c r="A288" s="5" t="s">
        <v>575</v>
      </c>
      <c r="B288" s="5" t="s">
        <v>576</v>
      </c>
      <c r="C288" s="16"/>
      <c r="D288" s="16"/>
      <c r="E288" s="16"/>
      <c r="F288" s="16"/>
      <c r="G288" s="16"/>
      <c r="H288" s="16"/>
      <c r="I288" s="16">
        <f t="shared" si="0"/>
        <v>0</v>
      </c>
      <c r="K288" s="6"/>
      <c r="L288" s="6"/>
    </row>
    <row r="289" spans="1:14" ht="12.75" hidden="1" customHeight="1" x14ac:dyDescent="0.2">
      <c r="A289" s="4" t="s">
        <v>577</v>
      </c>
      <c r="B289" s="4" t="s">
        <v>578</v>
      </c>
      <c r="C289" s="16"/>
      <c r="D289" s="16"/>
      <c r="E289" s="16"/>
      <c r="F289" s="16"/>
      <c r="G289" s="16"/>
      <c r="H289" s="16"/>
      <c r="I289" s="16">
        <f t="shared" si="0"/>
        <v>0</v>
      </c>
      <c r="K289" s="6"/>
      <c r="L289" s="6"/>
    </row>
    <row r="290" spans="1:14" ht="12.75" customHeight="1" x14ac:dyDescent="0.2">
      <c r="A290" s="4" t="s">
        <v>579</v>
      </c>
      <c r="B290" s="4" t="s">
        <v>580</v>
      </c>
      <c r="C290" s="16"/>
      <c r="D290" s="16"/>
      <c r="E290" s="16"/>
      <c r="F290" s="16">
        <v>17783</v>
      </c>
      <c r="G290" s="16"/>
      <c r="H290" s="16"/>
      <c r="I290" s="16">
        <f t="shared" si="0"/>
        <v>17783</v>
      </c>
      <c r="K290" s="6"/>
      <c r="L290" s="6"/>
    </row>
    <row r="291" spans="1:14" ht="12.75" hidden="1" customHeight="1" x14ac:dyDescent="0.2">
      <c r="A291" s="4" t="s">
        <v>581</v>
      </c>
      <c r="B291" s="4" t="s">
        <v>582</v>
      </c>
      <c r="C291" s="16"/>
      <c r="D291" s="16"/>
      <c r="E291" s="16"/>
      <c r="F291" s="16"/>
      <c r="G291" s="16"/>
      <c r="H291" s="16"/>
      <c r="I291" s="16">
        <f t="shared" si="0"/>
        <v>0</v>
      </c>
      <c r="K291" s="6"/>
      <c r="L291" s="6"/>
      <c r="M291" s="12"/>
      <c r="N291" s="11"/>
    </row>
    <row r="292" spans="1:14" ht="12.75" customHeight="1" x14ac:dyDescent="0.2">
      <c r="A292" s="4" t="s">
        <v>583</v>
      </c>
      <c r="B292" s="4" t="s">
        <v>584</v>
      </c>
      <c r="C292" s="16"/>
      <c r="D292" s="16"/>
      <c r="E292" s="16"/>
      <c r="F292" s="16">
        <v>34510</v>
      </c>
      <c r="G292" s="16"/>
      <c r="H292" s="16"/>
      <c r="I292" s="16">
        <f t="shared" si="0"/>
        <v>34510</v>
      </c>
      <c r="K292" s="6"/>
      <c r="L292" s="6"/>
    </row>
    <row r="293" spans="1:14" ht="12.75" hidden="1" customHeight="1" x14ac:dyDescent="0.2">
      <c r="A293" s="4" t="s">
        <v>585</v>
      </c>
      <c r="B293" s="4" t="s">
        <v>586</v>
      </c>
      <c r="C293" s="16"/>
      <c r="D293" s="16"/>
      <c r="E293" s="16"/>
      <c r="F293" s="16"/>
      <c r="G293" s="16"/>
      <c r="H293" s="16"/>
      <c r="I293" s="16">
        <f t="shared" si="0"/>
        <v>0</v>
      </c>
      <c r="K293" s="6"/>
      <c r="L293" s="6"/>
    </row>
    <row r="294" spans="1:14" ht="12.75" hidden="1" customHeight="1" x14ac:dyDescent="0.2">
      <c r="A294" s="4" t="s">
        <v>587</v>
      </c>
      <c r="B294" s="4" t="s">
        <v>588</v>
      </c>
      <c r="C294" s="16"/>
      <c r="D294" s="16"/>
      <c r="E294" s="16"/>
      <c r="F294" s="16"/>
      <c r="G294" s="16"/>
      <c r="H294" s="16"/>
      <c r="I294" s="16">
        <f t="shared" si="0"/>
        <v>0</v>
      </c>
      <c r="K294" s="6"/>
      <c r="L294" s="6"/>
    </row>
    <row r="295" spans="1:14" ht="12.75" hidden="1" customHeight="1" x14ac:dyDescent="0.2">
      <c r="A295" s="5" t="s">
        <v>589</v>
      </c>
      <c r="B295" s="5" t="s">
        <v>590</v>
      </c>
      <c r="C295" s="16"/>
      <c r="D295" s="16"/>
      <c r="E295" s="16"/>
      <c r="F295" s="16"/>
      <c r="G295" s="16"/>
      <c r="H295" s="16"/>
      <c r="I295" s="16">
        <f t="shared" si="0"/>
        <v>0</v>
      </c>
      <c r="K295" s="6"/>
      <c r="L295" s="6"/>
    </row>
    <row r="296" spans="1:14" ht="12.75" hidden="1" customHeight="1" x14ac:dyDescent="0.2">
      <c r="A296" s="4" t="s">
        <v>591</v>
      </c>
      <c r="B296" s="4" t="s">
        <v>592</v>
      </c>
      <c r="C296" s="16"/>
      <c r="D296" s="16"/>
      <c r="E296" s="16"/>
      <c r="F296" s="16"/>
      <c r="G296" s="16"/>
      <c r="H296" s="16"/>
      <c r="I296" s="16">
        <f t="shared" si="0"/>
        <v>0</v>
      </c>
      <c r="K296" s="6"/>
      <c r="L296" s="6"/>
    </row>
    <row r="297" spans="1:14" ht="12.75" hidden="1" customHeight="1" x14ac:dyDescent="0.2">
      <c r="A297" s="5" t="s">
        <v>593</v>
      </c>
      <c r="B297" s="5" t="s">
        <v>594</v>
      </c>
      <c r="C297" s="16"/>
      <c r="D297" s="16"/>
      <c r="E297" s="16"/>
      <c r="F297" s="16"/>
      <c r="G297" s="16"/>
      <c r="H297" s="16"/>
      <c r="I297" s="16">
        <f t="shared" si="0"/>
        <v>0</v>
      </c>
      <c r="K297" s="6"/>
      <c r="L297" s="6"/>
    </row>
    <row r="298" spans="1:14" ht="12.75" hidden="1" customHeight="1" x14ac:dyDescent="0.2">
      <c r="A298" s="4" t="s">
        <v>595</v>
      </c>
      <c r="B298" s="4" t="s">
        <v>596</v>
      </c>
      <c r="C298" s="16"/>
      <c r="D298" s="16"/>
      <c r="E298" s="16"/>
      <c r="F298" s="16"/>
      <c r="G298" s="16"/>
      <c r="H298" s="16"/>
      <c r="I298" s="16">
        <f t="shared" si="0"/>
        <v>0</v>
      </c>
      <c r="K298" s="6"/>
      <c r="L298" s="6"/>
    </row>
    <row r="299" spans="1:14" ht="12.75" hidden="1" customHeight="1" x14ac:dyDescent="0.2">
      <c r="A299" s="4" t="s">
        <v>597</v>
      </c>
      <c r="B299" s="7" t="s">
        <v>598</v>
      </c>
      <c r="C299" s="16"/>
      <c r="D299" s="16"/>
      <c r="E299" s="16"/>
      <c r="F299" s="16"/>
      <c r="G299" s="16"/>
      <c r="H299" s="16"/>
      <c r="I299" s="16">
        <f t="shared" si="0"/>
        <v>0</v>
      </c>
      <c r="K299" s="6"/>
      <c r="L299" s="6"/>
      <c r="M299" s="12"/>
      <c r="N299" s="11"/>
    </row>
    <row r="300" spans="1:14" ht="12.75" hidden="1" customHeight="1" x14ac:dyDescent="0.2">
      <c r="A300" s="4" t="s">
        <v>599</v>
      </c>
      <c r="B300" s="4" t="s">
        <v>600</v>
      </c>
      <c r="C300" s="16"/>
      <c r="D300" s="16"/>
      <c r="E300" s="16"/>
      <c r="F300" s="16"/>
      <c r="G300" s="16"/>
      <c r="H300" s="16"/>
      <c r="I300" s="16">
        <f t="shared" si="0"/>
        <v>0</v>
      </c>
      <c r="K300" s="6"/>
      <c r="L300" s="6"/>
    </row>
    <row r="301" spans="1:14" ht="12.75" hidden="1" customHeight="1" x14ac:dyDescent="0.2">
      <c r="A301" s="4" t="s">
        <v>601</v>
      </c>
      <c r="B301" s="4" t="s">
        <v>602</v>
      </c>
      <c r="C301" s="16"/>
      <c r="D301" s="16"/>
      <c r="E301" s="16"/>
      <c r="F301" s="16"/>
      <c r="G301" s="16"/>
      <c r="H301" s="16"/>
      <c r="I301" s="16">
        <f t="shared" si="0"/>
        <v>0</v>
      </c>
      <c r="K301" s="6"/>
      <c r="L301" s="6"/>
      <c r="M301" s="12"/>
    </row>
    <row r="302" spans="1:14" ht="12.75" hidden="1" customHeight="1" x14ac:dyDescent="0.2">
      <c r="A302" s="4" t="s">
        <v>603</v>
      </c>
      <c r="B302" s="4" t="s">
        <v>604</v>
      </c>
      <c r="C302" s="16"/>
      <c r="D302" s="16"/>
      <c r="E302" s="16"/>
      <c r="F302" s="16"/>
      <c r="G302" s="16"/>
      <c r="H302" s="16"/>
      <c r="I302" s="16">
        <f t="shared" si="0"/>
        <v>0</v>
      </c>
      <c r="K302" s="6"/>
      <c r="L302" s="6"/>
    </row>
    <row r="303" spans="1:14" ht="12.75" customHeight="1" x14ac:dyDescent="0.2">
      <c r="A303" s="4" t="s">
        <v>605</v>
      </c>
      <c r="B303" s="4" t="s">
        <v>606</v>
      </c>
      <c r="C303" s="16"/>
      <c r="D303" s="16"/>
      <c r="E303" s="16"/>
      <c r="F303" s="16"/>
      <c r="G303" s="16"/>
      <c r="H303" s="16">
        <v>2436</v>
      </c>
      <c r="I303" s="16">
        <f t="shared" si="0"/>
        <v>2436</v>
      </c>
      <c r="K303" s="6"/>
      <c r="L303" s="6"/>
    </row>
    <row r="304" spans="1:14" ht="12.75" hidden="1" customHeight="1" x14ac:dyDescent="0.2">
      <c r="A304" s="4" t="s">
        <v>607</v>
      </c>
      <c r="B304" s="7" t="s">
        <v>608</v>
      </c>
      <c r="C304" s="16"/>
      <c r="D304" s="16"/>
      <c r="E304" s="16"/>
      <c r="F304" s="16"/>
      <c r="G304" s="16"/>
      <c r="H304" s="16"/>
      <c r="I304" s="16">
        <f t="shared" si="0"/>
        <v>0</v>
      </c>
      <c r="K304" s="6"/>
      <c r="L304" s="6"/>
      <c r="M304" s="12"/>
      <c r="N304" s="11"/>
    </row>
    <row r="305" spans="1:14" ht="12.75" hidden="1" customHeight="1" x14ac:dyDescent="0.2">
      <c r="A305" s="4" t="s">
        <v>609</v>
      </c>
      <c r="B305" s="4" t="s">
        <v>610</v>
      </c>
      <c r="C305" s="16"/>
      <c r="D305" s="16"/>
      <c r="E305" s="16"/>
      <c r="F305" s="16"/>
      <c r="G305" s="16"/>
      <c r="H305" s="16"/>
      <c r="I305" s="16">
        <f t="shared" si="0"/>
        <v>0</v>
      </c>
      <c r="K305" s="6"/>
      <c r="L305" s="6"/>
    </row>
    <row r="306" spans="1:14" ht="12.75" hidden="1" customHeight="1" x14ac:dyDescent="0.2">
      <c r="A306" s="5" t="s">
        <v>611</v>
      </c>
      <c r="B306" s="5" t="s">
        <v>612</v>
      </c>
      <c r="C306" s="16"/>
      <c r="D306" s="16"/>
      <c r="E306" s="16"/>
      <c r="F306" s="16"/>
      <c r="G306" s="16"/>
      <c r="H306" s="16"/>
      <c r="I306" s="16">
        <f t="shared" si="0"/>
        <v>0</v>
      </c>
      <c r="K306" s="6"/>
      <c r="L306" s="6"/>
    </row>
    <row r="307" spans="1:14" ht="12.75" hidden="1" customHeight="1" x14ac:dyDescent="0.2">
      <c r="A307" s="4" t="s">
        <v>613</v>
      </c>
      <c r="B307" s="4" t="s">
        <v>614</v>
      </c>
      <c r="C307" s="16"/>
      <c r="D307" s="16"/>
      <c r="E307" s="16"/>
      <c r="F307" s="16"/>
      <c r="G307" s="16"/>
      <c r="H307" s="16"/>
      <c r="I307" s="16">
        <f t="shared" si="0"/>
        <v>0</v>
      </c>
      <c r="K307" s="6"/>
      <c r="L307" s="6"/>
    </row>
    <row r="308" spans="1:14" ht="12.75" customHeight="1" x14ac:dyDescent="0.2">
      <c r="A308" s="4" t="s">
        <v>615</v>
      </c>
      <c r="B308" s="4" t="s">
        <v>616</v>
      </c>
      <c r="C308" s="16"/>
      <c r="D308" s="16"/>
      <c r="E308" s="16"/>
      <c r="F308" s="16"/>
      <c r="G308" s="16"/>
      <c r="H308" s="16">
        <v>10532</v>
      </c>
      <c r="I308" s="16">
        <f t="shared" si="0"/>
        <v>10532</v>
      </c>
      <c r="K308" s="6"/>
      <c r="L308" s="6"/>
    </row>
    <row r="309" spans="1:14" ht="12.75" hidden="1" customHeight="1" x14ac:dyDescent="0.2">
      <c r="A309" s="4" t="s">
        <v>617</v>
      </c>
      <c r="B309" s="4" t="s">
        <v>618</v>
      </c>
      <c r="C309" s="16"/>
      <c r="D309" s="16"/>
      <c r="E309" s="16"/>
      <c r="F309" s="16"/>
      <c r="G309" s="16"/>
      <c r="H309" s="16"/>
      <c r="I309" s="16">
        <f t="shared" si="0"/>
        <v>0</v>
      </c>
      <c r="K309" s="6"/>
      <c r="L309" s="6"/>
    </row>
    <row r="310" spans="1:14" ht="12.75" hidden="1" customHeight="1" x14ac:dyDescent="0.2">
      <c r="A310" s="4" t="s">
        <v>619</v>
      </c>
      <c r="B310" s="4" t="s">
        <v>620</v>
      </c>
      <c r="C310" s="16"/>
      <c r="D310" s="16"/>
      <c r="E310" s="16"/>
      <c r="F310" s="16"/>
      <c r="G310" s="16"/>
      <c r="H310" s="16"/>
      <c r="I310" s="16">
        <f t="shared" si="0"/>
        <v>0</v>
      </c>
      <c r="K310" s="6"/>
      <c r="L310" s="6"/>
    </row>
    <row r="311" spans="1:14" ht="12.75" hidden="1" customHeight="1" x14ac:dyDescent="0.2">
      <c r="A311" s="4" t="s">
        <v>621</v>
      </c>
      <c r="B311" s="4" t="s">
        <v>622</v>
      </c>
      <c r="C311" s="16"/>
      <c r="D311" s="16"/>
      <c r="E311" s="16"/>
      <c r="F311" s="16"/>
      <c r="G311" s="16"/>
      <c r="H311" s="16"/>
      <c r="I311" s="16">
        <f t="shared" si="0"/>
        <v>0</v>
      </c>
      <c r="K311" s="6"/>
      <c r="L311" s="6"/>
    </row>
    <row r="312" spans="1:14" ht="12.75" hidden="1" customHeight="1" x14ac:dyDescent="0.2">
      <c r="A312" s="4" t="s">
        <v>623</v>
      </c>
      <c r="B312" s="4" t="s">
        <v>624</v>
      </c>
      <c r="C312" s="16"/>
      <c r="D312" s="16"/>
      <c r="E312" s="16"/>
      <c r="F312" s="16"/>
      <c r="G312" s="16"/>
      <c r="H312" s="16"/>
      <c r="I312" s="16">
        <f t="shared" si="0"/>
        <v>0</v>
      </c>
      <c r="K312" s="6"/>
      <c r="L312" s="6"/>
    </row>
    <row r="313" spans="1:14" ht="12.75" hidden="1" customHeight="1" x14ac:dyDescent="0.2">
      <c r="A313" s="4" t="s">
        <v>625</v>
      </c>
      <c r="B313" s="4" t="s">
        <v>626</v>
      </c>
      <c r="C313" s="16"/>
      <c r="D313" s="16"/>
      <c r="E313" s="16"/>
      <c r="F313" s="16"/>
      <c r="G313" s="16"/>
      <c r="H313" s="16"/>
      <c r="I313" s="16">
        <f t="shared" si="0"/>
        <v>0</v>
      </c>
      <c r="K313" s="6"/>
      <c r="L313" s="6"/>
    </row>
    <row r="314" spans="1:14" ht="12.75" hidden="1" customHeight="1" x14ac:dyDescent="0.2">
      <c r="A314" s="4" t="s">
        <v>627</v>
      </c>
      <c r="B314" s="4" t="s">
        <v>628</v>
      </c>
      <c r="C314" s="16"/>
      <c r="D314" s="16"/>
      <c r="E314" s="16"/>
      <c r="F314" s="16"/>
      <c r="G314" s="16"/>
      <c r="H314" s="16"/>
      <c r="I314" s="16">
        <f t="shared" si="0"/>
        <v>0</v>
      </c>
      <c r="K314" s="6"/>
      <c r="L314" s="6"/>
    </row>
    <row r="315" spans="1:14" ht="12.75" hidden="1" customHeight="1" x14ac:dyDescent="0.2">
      <c r="A315" s="4" t="s">
        <v>629</v>
      </c>
      <c r="B315" s="4" t="s">
        <v>630</v>
      </c>
      <c r="C315" s="16"/>
      <c r="D315" s="16"/>
      <c r="E315" s="16"/>
      <c r="F315" s="16"/>
      <c r="G315" s="16"/>
      <c r="H315" s="16"/>
      <c r="I315" s="16">
        <f t="shared" si="0"/>
        <v>0</v>
      </c>
      <c r="K315" s="6"/>
      <c r="L315" s="6"/>
    </row>
    <row r="316" spans="1:14" ht="12.75" customHeight="1" x14ac:dyDescent="0.2">
      <c r="A316" s="4" t="s">
        <v>631</v>
      </c>
      <c r="B316" s="4" t="s">
        <v>632</v>
      </c>
      <c r="C316" s="16"/>
      <c r="D316" s="16"/>
      <c r="E316" s="16"/>
      <c r="F316" s="16"/>
      <c r="G316" s="16"/>
      <c r="H316" s="16">
        <v>1168</v>
      </c>
      <c r="I316" s="16">
        <f t="shared" si="0"/>
        <v>1168</v>
      </c>
      <c r="K316" s="6"/>
      <c r="L316" s="6"/>
    </row>
    <row r="317" spans="1:14" ht="12.75" hidden="1" customHeight="1" x14ac:dyDescent="0.2">
      <c r="A317" s="5" t="s">
        <v>633</v>
      </c>
      <c r="B317" s="5" t="s">
        <v>634</v>
      </c>
      <c r="C317" s="16"/>
      <c r="D317" s="16"/>
      <c r="E317" s="16"/>
      <c r="F317" s="16"/>
      <c r="G317" s="16"/>
      <c r="H317" s="16"/>
      <c r="I317" s="16">
        <f t="shared" si="0"/>
        <v>0</v>
      </c>
      <c r="K317" s="6"/>
      <c r="L317" s="6"/>
    </row>
    <row r="318" spans="1:14" ht="12.75" hidden="1" customHeight="1" x14ac:dyDescent="0.2">
      <c r="A318" s="4" t="s">
        <v>635</v>
      </c>
      <c r="B318" s="4" t="s">
        <v>636</v>
      </c>
      <c r="C318" s="16"/>
      <c r="D318" s="16"/>
      <c r="E318" s="16"/>
      <c r="F318" s="16"/>
      <c r="G318" s="16"/>
      <c r="H318" s="16"/>
      <c r="I318" s="16">
        <f t="shared" si="0"/>
        <v>0</v>
      </c>
      <c r="K318" s="6"/>
      <c r="L318" s="6"/>
      <c r="M318" s="12"/>
      <c r="N318" s="11"/>
    </row>
    <row r="319" spans="1:14" ht="12.75" hidden="1" customHeight="1" x14ac:dyDescent="0.2">
      <c r="A319" s="4" t="s">
        <v>637</v>
      </c>
      <c r="B319" s="4" t="s">
        <v>638</v>
      </c>
      <c r="C319" s="16"/>
      <c r="D319" s="16"/>
      <c r="E319" s="16"/>
      <c r="F319" s="16"/>
      <c r="G319" s="16"/>
      <c r="H319" s="16"/>
      <c r="I319" s="16">
        <f t="shared" si="0"/>
        <v>0</v>
      </c>
      <c r="K319" s="6"/>
      <c r="L319" s="6"/>
      <c r="M319" s="12"/>
      <c r="N319" s="11"/>
    </row>
    <row r="320" spans="1:14" ht="12.75" hidden="1" customHeight="1" x14ac:dyDescent="0.2">
      <c r="A320" s="4" t="s">
        <v>639</v>
      </c>
      <c r="B320" s="4" t="s">
        <v>640</v>
      </c>
      <c r="C320" s="16"/>
      <c r="D320" s="16"/>
      <c r="E320" s="16"/>
      <c r="F320" s="16"/>
      <c r="G320" s="16"/>
      <c r="H320" s="16"/>
      <c r="I320" s="16">
        <f t="shared" si="0"/>
        <v>0</v>
      </c>
      <c r="J320" s="13"/>
      <c r="K320" s="6"/>
      <c r="L320" s="6"/>
      <c r="M320" s="12"/>
      <c r="N320" s="11"/>
    </row>
    <row r="321" spans="1:12" ht="12.75" hidden="1" customHeight="1" x14ac:dyDescent="0.2">
      <c r="A321" s="4" t="s">
        <v>641</v>
      </c>
      <c r="B321" s="4" t="s">
        <v>642</v>
      </c>
      <c r="C321" s="16"/>
      <c r="D321" s="16"/>
      <c r="E321" s="16"/>
      <c r="F321" s="16"/>
      <c r="G321" s="16"/>
      <c r="H321" s="16"/>
      <c r="I321" s="16">
        <f t="shared" si="0"/>
        <v>0</v>
      </c>
      <c r="K321" s="6"/>
      <c r="L321" s="6"/>
    </row>
    <row r="322" spans="1:12" ht="12.75" hidden="1" customHeight="1" x14ac:dyDescent="0.2">
      <c r="A322" s="4" t="s">
        <v>643</v>
      </c>
      <c r="B322" s="4" t="s">
        <v>644</v>
      </c>
      <c r="C322" s="16"/>
      <c r="D322" s="16"/>
      <c r="E322" s="16"/>
      <c r="F322" s="16"/>
      <c r="G322" s="16"/>
      <c r="H322" s="16"/>
      <c r="I322" s="16">
        <f t="shared" si="0"/>
        <v>0</v>
      </c>
      <c r="K322" s="6"/>
      <c r="L322" s="6"/>
    </row>
    <row r="323" spans="1:12" ht="12.75" hidden="1" customHeight="1" x14ac:dyDescent="0.2">
      <c r="A323" s="4" t="s">
        <v>645</v>
      </c>
      <c r="B323" s="4" t="s">
        <v>646</v>
      </c>
      <c r="C323" s="16"/>
      <c r="D323" s="16"/>
      <c r="E323" s="16"/>
      <c r="F323" s="16"/>
      <c r="G323" s="16"/>
      <c r="H323" s="16"/>
      <c r="I323" s="16">
        <f t="shared" si="0"/>
        <v>0</v>
      </c>
      <c r="K323" s="6"/>
      <c r="L323" s="6"/>
    </row>
    <row r="324" spans="1:12" ht="12.75" hidden="1" customHeight="1" x14ac:dyDescent="0.2">
      <c r="A324" s="4" t="s">
        <v>647</v>
      </c>
      <c r="B324" s="4" t="s">
        <v>648</v>
      </c>
      <c r="C324" s="16"/>
      <c r="D324" s="16"/>
      <c r="E324" s="16"/>
      <c r="F324" s="16"/>
      <c r="G324" s="16"/>
      <c r="H324" s="16"/>
      <c r="I324" s="16">
        <f t="shared" si="0"/>
        <v>0</v>
      </c>
      <c r="K324" s="6"/>
      <c r="L324" s="6"/>
    </row>
    <row r="325" spans="1:12" ht="12.75" hidden="1" customHeight="1" x14ac:dyDescent="0.2">
      <c r="A325" s="4" t="s">
        <v>649</v>
      </c>
      <c r="B325" s="4" t="s">
        <v>650</v>
      </c>
      <c r="C325" s="16"/>
      <c r="D325" s="16"/>
      <c r="E325" s="16"/>
      <c r="F325" s="16"/>
      <c r="G325" s="16"/>
      <c r="H325" s="16"/>
      <c r="I325" s="16">
        <f t="shared" si="0"/>
        <v>0</v>
      </c>
      <c r="K325" s="6"/>
      <c r="L325" s="6"/>
    </row>
    <row r="326" spans="1:12" ht="12.75" hidden="1" customHeight="1" x14ac:dyDescent="0.2">
      <c r="A326" s="4" t="s">
        <v>651</v>
      </c>
      <c r="B326" s="4" t="s">
        <v>652</v>
      </c>
      <c r="C326" s="16"/>
      <c r="D326" s="16"/>
      <c r="E326" s="16"/>
      <c r="F326" s="16"/>
      <c r="G326" s="16"/>
      <c r="H326" s="16"/>
      <c r="I326" s="16">
        <f t="shared" si="0"/>
        <v>0</v>
      </c>
      <c r="K326" s="6"/>
      <c r="L326" s="6"/>
    </row>
    <row r="327" spans="1:12" ht="12.75" hidden="1" customHeight="1" x14ac:dyDescent="0.2">
      <c r="A327" s="4" t="s">
        <v>653</v>
      </c>
      <c r="B327" s="4" t="s">
        <v>654</v>
      </c>
      <c r="C327" s="16"/>
      <c r="D327" s="16"/>
      <c r="E327" s="16"/>
      <c r="F327" s="16"/>
      <c r="G327" s="16"/>
      <c r="H327" s="16"/>
      <c r="I327" s="16">
        <f t="shared" si="0"/>
        <v>0</v>
      </c>
      <c r="K327" s="6"/>
      <c r="L327" s="6"/>
    </row>
    <row r="328" spans="1:12" ht="12.75" hidden="1" customHeight="1" x14ac:dyDescent="0.2">
      <c r="A328" s="4" t="s">
        <v>655</v>
      </c>
      <c r="B328" s="4" t="s">
        <v>656</v>
      </c>
      <c r="C328" s="16"/>
      <c r="D328" s="16"/>
      <c r="E328" s="16"/>
      <c r="F328" s="16"/>
      <c r="G328" s="16"/>
      <c r="H328" s="16"/>
      <c r="I328" s="16">
        <f t="shared" si="0"/>
        <v>0</v>
      </c>
      <c r="K328" s="6"/>
      <c r="L328" s="6"/>
    </row>
    <row r="329" spans="1:12" ht="12.75" hidden="1" customHeight="1" x14ac:dyDescent="0.2">
      <c r="A329" s="4" t="s">
        <v>657</v>
      </c>
      <c r="B329" s="4" t="s">
        <v>658</v>
      </c>
      <c r="C329" s="16"/>
      <c r="D329" s="16"/>
      <c r="E329" s="16"/>
      <c r="F329" s="16"/>
      <c r="G329" s="16"/>
      <c r="H329" s="16"/>
      <c r="I329" s="16">
        <f t="shared" si="0"/>
        <v>0</v>
      </c>
      <c r="K329" s="6"/>
      <c r="L329" s="6"/>
    </row>
    <row r="330" spans="1:12" ht="12.75" hidden="1" customHeight="1" x14ac:dyDescent="0.2">
      <c r="A330" s="4" t="s">
        <v>659</v>
      </c>
      <c r="B330" s="4" t="s">
        <v>660</v>
      </c>
      <c r="C330" s="16"/>
      <c r="D330" s="16"/>
      <c r="E330" s="16"/>
      <c r="F330" s="16"/>
      <c r="G330" s="16"/>
      <c r="H330" s="16"/>
      <c r="I330" s="16">
        <f t="shared" si="0"/>
        <v>0</v>
      </c>
      <c r="K330" s="6"/>
      <c r="L330" s="6"/>
    </row>
    <row r="331" spans="1:12" ht="12.75" hidden="1" customHeight="1" x14ac:dyDescent="0.2">
      <c r="A331" s="5" t="s">
        <v>661</v>
      </c>
      <c r="B331" s="5" t="s">
        <v>662</v>
      </c>
      <c r="C331" s="16"/>
      <c r="D331" s="16"/>
      <c r="E331" s="16"/>
      <c r="F331" s="16"/>
      <c r="G331" s="16"/>
      <c r="H331" s="16"/>
      <c r="I331" s="16">
        <f t="shared" si="0"/>
        <v>0</v>
      </c>
      <c r="K331" s="6"/>
      <c r="L331" s="6"/>
    </row>
    <row r="332" spans="1:12" ht="12.75" hidden="1" customHeight="1" x14ac:dyDescent="0.2">
      <c r="A332" s="4" t="s">
        <v>663</v>
      </c>
      <c r="B332" s="4" t="s">
        <v>664</v>
      </c>
      <c r="C332" s="16"/>
      <c r="D332" s="16"/>
      <c r="E332" s="16"/>
      <c r="F332" s="16"/>
      <c r="G332" s="16"/>
      <c r="H332" s="16"/>
      <c r="I332" s="16">
        <f t="shared" si="0"/>
        <v>0</v>
      </c>
      <c r="K332" s="6"/>
      <c r="L332" s="6"/>
    </row>
    <row r="333" spans="1:12" ht="12.75" hidden="1" customHeight="1" x14ac:dyDescent="0.2">
      <c r="A333" s="4" t="s">
        <v>665</v>
      </c>
      <c r="B333" s="4" t="s">
        <v>666</v>
      </c>
      <c r="C333" s="16"/>
      <c r="D333" s="16"/>
      <c r="E333" s="16"/>
      <c r="F333" s="16"/>
      <c r="G333" s="16"/>
      <c r="H333" s="16"/>
      <c r="I333" s="16">
        <f t="shared" si="0"/>
        <v>0</v>
      </c>
      <c r="K333" s="6"/>
      <c r="L333" s="6"/>
    </row>
    <row r="334" spans="1:12" ht="12.75" customHeight="1" x14ac:dyDescent="0.2">
      <c r="A334" s="5" t="s">
        <v>667</v>
      </c>
      <c r="B334" s="5" t="s">
        <v>668</v>
      </c>
      <c r="C334" s="16"/>
      <c r="D334" s="16"/>
      <c r="E334" s="16"/>
      <c r="F334" s="16">
        <v>22978.15</v>
      </c>
      <c r="G334" s="16"/>
      <c r="H334" s="16"/>
      <c r="I334" s="16">
        <f t="shared" si="0"/>
        <v>22978.15</v>
      </c>
      <c r="K334" s="6"/>
      <c r="L334" s="6"/>
    </row>
    <row r="335" spans="1:12" ht="12.75" hidden="1" customHeight="1" x14ac:dyDescent="0.2">
      <c r="A335" s="4" t="s">
        <v>669</v>
      </c>
      <c r="B335" s="4" t="s">
        <v>670</v>
      </c>
      <c r="C335" s="16"/>
      <c r="D335" s="16"/>
      <c r="E335" s="16"/>
      <c r="F335" s="16"/>
      <c r="G335" s="16"/>
      <c r="H335" s="16"/>
      <c r="I335" s="16">
        <f t="shared" si="0"/>
        <v>0</v>
      </c>
      <c r="K335" s="6"/>
      <c r="L335" s="6"/>
    </row>
    <row r="336" spans="1:12" ht="12.75" hidden="1" customHeight="1" x14ac:dyDescent="0.2">
      <c r="A336" s="4" t="s">
        <v>671</v>
      </c>
      <c r="B336" s="4" t="s">
        <v>672</v>
      </c>
      <c r="C336" s="16"/>
      <c r="D336" s="16"/>
      <c r="E336" s="16"/>
      <c r="F336" s="16"/>
      <c r="G336" s="16"/>
      <c r="H336" s="16"/>
      <c r="I336" s="16">
        <f t="shared" si="0"/>
        <v>0</v>
      </c>
      <c r="K336" s="6"/>
      <c r="L336" s="6"/>
    </row>
    <row r="337" spans="1:14" ht="12.75" hidden="1" customHeight="1" x14ac:dyDescent="0.2">
      <c r="A337" s="5" t="s">
        <v>673</v>
      </c>
      <c r="B337" s="5" t="s">
        <v>674</v>
      </c>
      <c r="C337" s="16"/>
      <c r="D337" s="16"/>
      <c r="E337" s="16"/>
      <c r="F337" s="16"/>
      <c r="G337" s="16"/>
      <c r="H337" s="16"/>
      <c r="I337" s="16">
        <f t="shared" si="0"/>
        <v>0</v>
      </c>
      <c r="K337" s="6"/>
      <c r="L337" s="6"/>
    </row>
    <row r="338" spans="1:14" ht="12.75" hidden="1" customHeight="1" x14ac:dyDescent="0.2">
      <c r="A338" s="4" t="s">
        <v>675</v>
      </c>
      <c r="B338" s="4" t="s">
        <v>676</v>
      </c>
      <c r="C338" s="16"/>
      <c r="D338" s="16"/>
      <c r="E338" s="16"/>
      <c r="F338" s="16"/>
      <c r="G338" s="16"/>
      <c r="H338" s="16"/>
      <c r="I338" s="16">
        <f t="shared" si="0"/>
        <v>0</v>
      </c>
      <c r="K338" s="6"/>
      <c r="L338" s="6"/>
      <c r="M338" s="12"/>
      <c r="N338" s="11"/>
    </row>
    <row r="339" spans="1:14" ht="12.75" hidden="1" customHeight="1" x14ac:dyDescent="0.2">
      <c r="A339" s="4" t="s">
        <v>677</v>
      </c>
      <c r="B339" s="4" t="s">
        <v>678</v>
      </c>
      <c r="C339" s="16"/>
      <c r="D339" s="16"/>
      <c r="E339" s="16"/>
      <c r="F339" s="16"/>
      <c r="G339" s="16"/>
      <c r="H339" s="16"/>
      <c r="I339" s="16">
        <f t="shared" si="0"/>
        <v>0</v>
      </c>
      <c r="K339" s="6"/>
      <c r="L339" s="6"/>
    </row>
    <row r="340" spans="1:14" ht="12.75" hidden="1" customHeight="1" x14ac:dyDescent="0.2">
      <c r="A340" s="5" t="s">
        <v>679</v>
      </c>
      <c r="B340" s="5" t="s">
        <v>680</v>
      </c>
      <c r="C340" s="16"/>
      <c r="D340" s="16"/>
      <c r="E340" s="16"/>
      <c r="F340" s="16"/>
      <c r="G340" s="16"/>
      <c r="H340" s="16"/>
      <c r="I340" s="16">
        <f t="shared" si="0"/>
        <v>0</v>
      </c>
      <c r="K340" s="6"/>
      <c r="L340" s="6"/>
    </row>
    <row r="341" spans="1:14" ht="12.75" hidden="1" customHeight="1" x14ac:dyDescent="0.2">
      <c r="A341" s="4" t="s">
        <v>681</v>
      </c>
      <c r="B341" s="4" t="s">
        <v>682</v>
      </c>
      <c r="C341" s="16"/>
      <c r="D341" s="16"/>
      <c r="E341" s="16"/>
      <c r="F341" s="16"/>
      <c r="G341" s="16"/>
      <c r="H341" s="16"/>
      <c r="I341" s="16">
        <f t="shared" si="0"/>
        <v>0</v>
      </c>
      <c r="K341" s="6"/>
      <c r="L341" s="6"/>
    </row>
    <row r="342" spans="1:14" ht="12.75" hidden="1" customHeight="1" x14ac:dyDescent="0.2">
      <c r="A342" s="4" t="s">
        <v>683</v>
      </c>
      <c r="B342" s="4" t="s">
        <v>684</v>
      </c>
      <c r="C342" s="16"/>
      <c r="D342" s="16"/>
      <c r="E342" s="16"/>
      <c r="F342" s="16"/>
      <c r="G342" s="16"/>
      <c r="H342" s="16"/>
      <c r="I342" s="16">
        <f t="shared" si="0"/>
        <v>0</v>
      </c>
      <c r="K342" s="6"/>
      <c r="L342" s="6"/>
    </row>
    <row r="343" spans="1:14" ht="12.75" hidden="1" customHeight="1" x14ac:dyDescent="0.2">
      <c r="A343" s="4" t="s">
        <v>685</v>
      </c>
      <c r="B343" s="4" t="s">
        <v>686</v>
      </c>
      <c r="C343" s="16"/>
      <c r="D343" s="16"/>
      <c r="E343" s="16"/>
      <c r="F343" s="16"/>
      <c r="G343" s="16"/>
      <c r="H343" s="16"/>
      <c r="I343" s="16">
        <f t="shared" si="0"/>
        <v>0</v>
      </c>
      <c r="K343" s="6"/>
      <c r="L343" s="6"/>
    </row>
    <row r="344" spans="1:14" ht="12.75" hidden="1" customHeight="1" x14ac:dyDescent="0.2">
      <c r="A344" s="4" t="s">
        <v>687</v>
      </c>
      <c r="B344" s="4" t="s">
        <v>688</v>
      </c>
      <c r="C344" s="16"/>
      <c r="D344" s="16"/>
      <c r="E344" s="16"/>
      <c r="F344" s="16"/>
      <c r="G344" s="16"/>
      <c r="H344" s="16"/>
      <c r="I344" s="16">
        <f t="shared" si="0"/>
        <v>0</v>
      </c>
      <c r="K344" s="6"/>
      <c r="L344" s="6"/>
    </row>
    <row r="345" spans="1:14" ht="12.75" hidden="1" customHeight="1" x14ac:dyDescent="0.2">
      <c r="A345" s="4" t="s">
        <v>689</v>
      </c>
      <c r="B345" s="4" t="s">
        <v>690</v>
      </c>
      <c r="C345" s="16"/>
      <c r="D345" s="16"/>
      <c r="E345" s="16"/>
      <c r="F345" s="16"/>
      <c r="G345" s="16"/>
      <c r="H345" s="16"/>
      <c r="I345" s="16">
        <f t="shared" si="0"/>
        <v>0</v>
      </c>
      <c r="K345" s="6"/>
      <c r="L345" s="6"/>
      <c r="M345" s="12"/>
      <c r="N345" s="11"/>
    </row>
    <row r="346" spans="1:14" ht="12.75" hidden="1" customHeight="1" x14ac:dyDescent="0.2">
      <c r="A346" s="4" t="s">
        <v>691</v>
      </c>
      <c r="B346" s="4" t="s">
        <v>692</v>
      </c>
      <c r="C346" s="16"/>
      <c r="D346" s="16"/>
      <c r="E346" s="16"/>
      <c r="F346" s="16"/>
      <c r="G346" s="16"/>
      <c r="H346" s="16"/>
      <c r="I346" s="16">
        <f t="shared" si="0"/>
        <v>0</v>
      </c>
      <c r="K346" s="6"/>
      <c r="L346" s="6"/>
    </row>
    <row r="347" spans="1:14" ht="12.75" hidden="1" customHeight="1" x14ac:dyDescent="0.2">
      <c r="A347" s="5" t="s">
        <v>693</v>
      </c>
      <c r="B347" s="5" t="s">
        <v>694</v>
      </c>
      <c r="C347" s="16"/>
      <c r="D347" s="16"/>
      <c r="E347" s="16"/>
      <c r="F347" s="16"/>
      <c r="G347" s="16"/>
      <c r="H347" s="16"/>
      <c r="I347" s="16">
        <f t="shared" si="0"/>
        <v>0</v>
      </c>
      <c r="K347" s="6"/>
      <c r="L347" s="6"/>
    </row>
    <row r="348" spans="1:14" ht="12.75" hidden="1" customHeight="1" x14ac:dyDescent="0.2">
      <c r="A348" s="4" t="s">
        <v>695</v>
      </c>
      <c r="B348" s="4" t="s">
        <v>696</v>
      </c>
      <c r="C348" s="16"/>
      <c r="D348" s="16"/>
      <c r="E348" s="16"/>
      <c r="F348" s="16"/>
      <c r="G348" s="16"/>
      <c r="H348" s="16"/>
      <c r="I348" s="16">
        <f t="shared" si="0"/>
        <v>0</v>
      </c>
      <c r="K348" s="6"/>
      <c r="L348" s="6"/>
    </row>
    <row r="349" spans="1:14" ht="12.75" customHeight="1" x14ac:dyDescent="0.2">
      <c r="A349" s="4">
        <v>13.341900000000001</v>
      </c>
      <c r="B349" s="4" t="s">
        <v>943</v>
      </c>
      <c r="C349" s="16"/>
      <c r="D349" s="16"/>
      <c r="E349" s="16"/>
      <c r="F349" s="16">
        <v>408484</v>
      </c>
      <c r="G349" s="16"/>
      <c r="H349" s="16">
        <v>87000</v>
      </c>
      <c r="I349" s="16">
        <f t="shared" si="0"/>
        <v>495484</v>
      </c>
      <c r="K349" s="6"/>
      <c r="L349" s="6"/>
    </row>
    <row r="350" spans="1:14" ht="12.75" hidden="1" customHeight="1" x14ac:dyDescent="0.2">
      <c r="A350" s="4" t="s">
        <v>697</v>
      </c>
      <c r="B350" s="7" t="s">
        <v>698</v>
      </c>
      <c r="C350" s="16"/>
      <c r="D350" s="16"/>
      <c r="E350" s="16"/>
      <c r="F350" s="16"/>
      <c r="G350" s="16"/>
      <c r="H350" s="16"/>
      <c r="I350" s="16">
        <f t="shared" si="0"/>
        <v>0</v>
      </c>
      <c r="K350" s="6"/>
      <c r="L350" s="6"/>
      <c r="M350" s="12"/>
      <c r="N350" s="11"/>
    </row>
    <row r="351" spans="1:14" ht="12.75" hidden="1" customHeight="1" x14ac:dyDescent="0.2">
      <c r="A351" s="5" t="s">
        <v>699</v>
      </c>
      <c r="B351" s="5" t="s">
        <v>700</v>
      </c>
      <c r="C351" s="16"/>
      <c r="D351" s="16"/>
      <c r="E351" s="16"/>
      <c r="F351" s="16"/>
      <c r="G351" s="16"/>
      <c r="H351" s="16"/>
      <c r="I351" s="16">
        <f t="shared" si="0"/>
        <v>0</v>
      </c>
      <c r="K351" s="6"/>
      <c r="L351" s="6"/>
    </row>
    <row r="352" spans="1:14" ht="12.75" customHeight="1" x14ac:dyDescent="0.2">
      <c r="A352" s="4" t="s">
        <v>701</v>
      </c>
      <c r="B352" s="4" t="s">
        <v>702</v>
      </c>
      <c r="C352" s="16"/>
      <c r="D352" s="16"/>
      <c r="E352" s="16"/>
      <c r="F352" s="16">
        <v>62400</v>
      </c>
      <c r="G352" s="16"/>
      <c r="H352" s="16"/>
      <c r="I352" s="16">
        <f t="shared" si="0"/>
        <v>62400</v>
      </c>
      <c r="K352" s="6"/>
      <c r="L352" s="6"/>
    </row>
    <row r="353" spans="1:14" ht="12.75" hidden="1" customHeight="1" x14ac:dyDescent="0.2">
      <c r="A353" s="5" t="s">
        <v>703</v>
      </c>
      <c r="B353" s="5" t="s">
        <v>704</v>
      </c>
      <c r="C353" s="16"/>
      <c r="D353" s="16"/>
      <c r="E353" s="16"/>
      <c r="F353" s="16"/>
      <c r="G353" s="16"/>
      <c r="H353" s="16"/>
      <c r="I353" s="16">
        <f t="shared" si="0"/>
        <v>0</v>
      </c>
      <c r="K353" s="6"/>
      <c r="L353" s="6"/>
    </row>
    <row r="354" spans="1:14" ht="12.75" hidden="1" customHeight="1" x14ac:dyDescent="0.2">
      <c r="A354" s="4" t="s">
        <v>705</v>
      </c>
      <c r="B354" s="4" t="s">
        <v>706</v>
      </c>
      <c r="C354" s="16"/>
      <c r="D354" s="16"/>
      <c r="E354" s="16"/>
      <c r="F354" s="16"/>
      <c r="G354" s="16"/>
      <c r="H354" s="16"/>
      <c r="I354" s="16">
        <f t="shared" si="0"/>
        <v>0</v>
      </c>
      <c r="K354" s="6"/>
      <c r="L354" s="6"/>
    </row>
    <row r="355" spans="1:14" ht="12.75" hidden="1" customHeight="1" x14ac:dyDescent="0.2">
      <c r="A355" s="5" t="s">
        <v>707</v>
      </c>
      <c r="B355" s="5" t="s">
        <v>708</v>
      </c>
      <c r="C355" s="16"/>
      <c r="D355" s="16"/>
      <c r="E355" s="16"/>
      <c r="F355" s="16"/>
      <c r="G355" s="16"/>
      <c r="H355" s="16"/>
      <c r="I355" s="16">
        <f t="shared" si="0"/>
        <v>0</v>
      </c>
      <c r="K355" s="6"/>
      <c r="L355" s="6"/>
      <c r="M355" s="12"/>
      <c r="N355" s="11"/>
    </row>
    <row r="356" spans="1:14" ht="12.75" customHeight="1" x14ac:dyDescent="0.2">
      <c r="A356" s="4" t="s">
        <v>709</v>
      </c>
      <c r="B356" s="4" t="s">
        <v>710</v>
      </c>
      <c r="C356" s="16">
        <v>31328.57</v>
      </c>
      <c r="D356" s="16">
        <v>21303.43</v>
      </c>
      <c r="E356" s="16"/>
      <c r="F356" s="16"/>
      <c r="G356" s="16"/>
      <c r="H356" s="16"/>
      <c r="I356" s="16">
        <f t="shared" si="0"/>
        <v>52632</v>
      </c>
      <c r="K356" s="6"/>
      <c r="L356" s="6"/>
    </row>
    <row r="357" spans="1:14" ht="12.75" hidden="1" customHeight="1" x14ac:dyDescent="0.2">
      <c r="A357" s="4" t="s">
        <v>711</v>
      </c>
      <c r="B357" s="4" t="s">
        <v>712</v>
      </c>
      <c r="C357" s="16"/>
      <c r="D357" s="16"/>
      <c r="E357" s="16"/>
      <c r="F357" s="16"/>
      <c r="G357" s="16"/>
      <c r="H357" s="16"/>
      <c r="I357" s="16">
        <f t="shared" si="0"/>
        <v>0</v>
      </c>
      <c r="K357" s="6"/>
      <c r="L357" s="6"/>
    </row>
    <row r="358" spans="1:14" ht="12.75" customHeight="1" x14ac:dyDescent="0.2">
      <c r="A358" s="4" t="s">
        <v>713</v>
      </c>
      <c r="B358" s="4" t="s">
        <v>714</v>
      </c>
      <c r="C358" s="16">
        <v>44228.57</v>
      </c>
      <c r="D358" s="16">
        <v>30075.43</v>
      </c>
      <c r="E358" s="16"/>
      <c r="F358" s="16"/>
      <c r="G358" s="16"/>
      <c r="H358" s="16"/>
      <c r="I358" s="16">
        <f t="shared" si="0"/>
        <v>74304</v>
      </c>
      <c r="K358" s="6"/>
      <c r="L358" s="6"/>
      <c r="M358" s="12"/>
      <c r="N358" s="11"/>
    </row>
    <row r="359" spans="1:14" ht="12.75" hidden="1" customHeight="1" x14ac:dyDescent="0.2">
      <c r="A359" s="5" t="s">
        <v>715</v>
      </c>
      <c r="B359" s="5" t="s">
        <v>716</v>
      </c>
      <c r="C359" s="16"/>
      <c r="D359" s="16"/>
      <c r="E359" s="16"/>
      <c r="F359" s="16"/>
      <c r="G359" s="16"/>
      <c r="H359" s="16"/>
      <c r="I359" s="16">
        <f t="shared" si="0"/>
        <v>0</v>
      </c>
      <c r="K359" s="6"/>
      <c r="L359" s="6"/>
    </row>
    <row r="360" spans="1:14" ht="12.75" hidden="1" customHeight="1" x14ac:dyDescent="0.2">
      <c r="A360" s="4" t="s">
        <v>717</v>
      </c>
      <c r="B360" s="4" t="s">
        <v>718</v>
      </c>
      <c r="C360" s="16"/>
      <c r="D360" s="16"/>
      <c r="E360" s="16"/>
      <c r="F360" s="16"/>
      <c r="G360" s="16"/>
      <c r="H360" s="16"/>
      <c r="I360" s="16">
        <f t="shared" si="0"/>
        <v>0</v>
      </c>
      <c r="K360" s="6"/>
      <c r="L360" s="6"/>
    </row>
    <row r="361" spans="1:14" ht="12.75" hidden="1" customHeight="1" x14ac:dyDescent="0.2">
      <c r="A361" s="4" t="s">
        <v>719</v>
      </c>
      <c r="B361" s="4" t="s">
        <v>720</v>
      </c>
      <c r="C361" s="16"/>
      <c r="D361" s="16"/>
      <c r="E361" s="16"/>
      <c r="F361" s="16"/>
      <c r="G361" s="16"/>
      <c r="H361" s="16"/>
      <c r="I361" s="16">
        <f t="shared" si="0"/>
        <v>0</v>
      </c>
      <c r="K361" s="6"/>
      <c r="L361" s="6"/>
    </row>
    <row r="362" spans="1:14" ht="12.75" hidden="1" customHeight="1" x14ac:dyDescent="0.2">
      <c r="A362" s="4" t="s">
        <v>721</v>
      </c>
      <c r="B362" s="4" t="s">
        <v>722</v>
      </c>
      <c r="C362" s="16"/>
      <c r="D362" s="16"/>
      <c r="E362" s="16"/>
      <c r="F362" s="16"/>
      <c r="G362" s="16"/>
      <c r="H362" s="16"/>
      <c r="I362" s="16">
        <f t="shared" si="0"/>
        <v>0</v>
      </c>
      <c r="K362" s="6"/>
      <c r="L362" s="6"/>
    </row>
    <row r="363" spans="1:14" ht="12.75" hidden="1" customHeight="1" x14ac:dyDescent="0.2">
      <c r="A363" s="4" t="s">
        <v>723</v>
      </c>
      <c r="B363" s="4" t="s">
        <v>724</v>
      </c>
      <c r="C363" s="16"/>
      <c r="D363" s="16"/>
      <c r="E363" s="16"/>
      <c r="F363" s="16"/>
      <c r="G363" s="16"/>
      <c r="H363" s="16"/>
      <c r="I363" s="16">
        <f t="shared" si="0"/>
        <v>0</v>
      </c>
      <c r="K363" s="6"/>
      <c r="L363" s="6"/>
    </row>
    <row r="364" spans="1:14" ht="12.75" hidden="1" customHeight="1" x14ac:dyDescent="0.2">
      <c r="A364" s="4" t="s">
        <v>725</v>
      </c>
      <c r="B364" s="4" t="s">
        <v>726</v>
      </c>
      <c r="C364" s="16"/>
      <c r="D364" s="16"/>
      <c r="E364" s="16"/>
      <c r="F364" s="16"/>
      <c r="G364" s="16"/>
      <c r="H364" s="16"/>
      <c r="I364" s="16">
        <f t="shared" si="0"/>
        <v>0</v>
      </c>
      <c r="K364" s="6"/>
      <c r="L364" s="6"/>
    </row>
    <row r="365" spans="1:14" ht="12.75" customHeight="1" x14ac:dyDescent="0.2">
      <c r="A365" s="4" t="s">
        <v>727</v>
      </c>
      <c r="B365" s="4" t="s">
        <v>728</v>
      </c>
      <c r="C365" s="16"/>
      <c r="D365" s="16"/>
      <c r="E365" s="16"/>
      <c r="F365" s="16">
        <v>139180</v>
      </c>
      <c r="G365" s="16"/>
      <c r="H365" s="16">
        <v>2500</v>
      </c>
      <c r="I365" s="16">
        <f t="shared" si="0"/>
        <v>141680</v>
      </c>
      <c r="K365" s="6"/>
      <c r="L365" s="6"/>
    </row>
    <row r="366" spans="1:14" ht="12.75" hidden="1" customHeight="1" x14ac:dyDescent="0.2">
      <c r="A366" s="5" t="s">
        <v>729</v>
      </c>
      <c r="B366" s="5" t="s">
        <v>730</v>
      </c>
      <c r="C366" s="16"/>
      <c r="D366" s="16"/>
      <c r="E366" s="16"/>
      <c r="F366" s="16"/>
      <c r="G366" s="16"/>
      <c r="H366" s="16"/>
      <c r="I366" s="16">
        <f t="shared" si="0"/>
        <v>0</v>
      </c>
      <c r="K366" s="6"/>
      <c r="L366" s="6"/>
      <c r="M366" s="12"/>
      <c r="N366" s="11"/>
    </row>
    <row r="367" spans="1:14" ht="12.75" customHeight="1" x14ac:dyDescent="0.2">
      <c r="A367" s="4" t="s">
        <v>731</v>
      </c>
      <c r="B367" s="4" t="s">
        <v>732</v>
      </c>
      <c r="C367" s="16"/>
      <c r="D367" s="16"/>
      <c r="E367" s="16"/>
      <c r="F367" s="16">
        <f>998570+16000</f>
        <v>1014570</v>
      </c>
      <c r="G367" s="16"/>
      <c r="H367" s="16">
        <v>16198</v>
      </c>
      <c r="I367" s="16">
        <f t="shared" si="0"/>
        <v>1030768</v>
      </c>
      <c r="K367" s="6"/>
      <c r="L367" s="6"/>
    </row>
    <row r="368" spans="1:14" ht="12.75" hidden="1" customHeight="1" x14ac:dyDescent="0.2">
      <c r="A368" s="4" t="s">
        <v>733</v>
      </c>
      <c r="B368" s="4" t="s">
        <v>734</v>
      </c>
      <c r="C368" s="16"/>
      <c r="D368" s="16"/>
      <c r="E368" s="16"/>
      <c r="F368" s="16"/>
      <c r="G368" s="16"/>
      <c r="H368" s="16"/>
      <c r="I368" s="16">
        <f t="shared" si="0"/>
        <v>0</v>
      </c>
      <c r="K368" s="6"/>
      <c r="L368" s="6"/>
    </row>
    <row r="369" spans="1:14" ht="12.75" hidden="1" customHeight="1" x14ac:dyDescent="0.2">
      <c r="A369" s="4" t="s">
        <v>735</v>
      </c>
      <c r="B369" s="4" t="s">
        <v>736</v>
      </c>
      <c r="C369" s="16"/>
      <c r="D369" s="16"/>
      <c r="E369" s="16"/>
      <c r="F369" s="16"/>
      <c r="G369" s="16"/>
      <c r="H369" s="16"/>
      <c r="I369" s="16">
        <f t="shared" si="0"/>
        <v>0</v>
      </c>
      <c r="K369" s="6"/>
      <c r="L369" s="6"/>
    </row>
    <row r="370" spans="1:14" ht="12.75" hidden="1" customHeight="1" x14ac:dyDescent="0.2">
      <c r="A370" s="5" t="s">
        <v>737</v>
      </c>
      <c r="B370" s="5" t="s">
        <v>738</v>
      </c>
      <c r="C370" s="16"/>
      <c r="D370" s="16"/>
      <c r="E370" s="16"/>
      <c r="F370" s="16"/>
      <c r="G370" s="16"/>
      <c r="H370" s="16"/>
      <c r="I370" s="16">
        <f t="shared" si="0"/>
        <v>0</v>
      </c>
      <c r="K370" s="6"/>
      <c r="L370" s="6"/>
    </row>
    <row r="371" spans="1:14" ht="12.75" hidden="1" customHeight="1" x14ac:dyDescent="0.2">
      <c r="A371" s="4" t="s">
        <v>739</v>
      </c>
      <c r="B371" s="4" t="s">
        <v>740</v>
      </c>
      <c r="C371" s="16"/>
      <c r="D371" s="16"/>
      <c r="E371" s="16"/>
      <c r="F371" s="16"/>
      <c r="G371" s="16"/>
      <c r="H371" s="16"/>
      <c r="I371" s="16">
        <f t="shared" si="0"/>
        <v>0</v>
      </c>
      <c r="K371" s="6"/>
      <c r="L371" s="6"/>
    </row>
    <row r="372" spans="1:14" ht="12.75" hidden="1" customHeight="1" x14ac:dyDescent="0.2">
      <c r="A372" s="4" t="s">
        <v>741</v>
      </c>
      <c r="B372" s="4" t="s">
        <v>742</v>
      </c>
      <c r="C372" s="16"/>
      <c r="D372" s="16"/>
      <c r="E372" s="16"/>
      <c r="F372" s="16"/>
      <c r="G372" s="16"/>
      <c r="H372" s="16"/>
      <c r="I372" s="16">
        <f t="shared" si="0"/>
        <v>0</v>
      </c>
      <c r="K372" s="6"/>
      <c r="L372" s="6"/>
    </row>
    <row r="373" spans="1:14" ht="12.75" hidden="1" customHeight="1" x14ac:dyDescent="0.2">
      <c r="A373" s="4" t="s">
        <v>743</v>
      </c>
      <c r="B373" s="4" t="s">
        <v>744</v>
      </c>
      <c r="C373" s="16"/>
      <c r="D373" s="16"/>
      <c r="E373" s="16"/>
      <c r="F373" s="16"/>
      <c r="G373" s="16"/>
      <c r="H373" s="16"/>
      <c r="I373" s="16">
        <f t="shared" si="0"/>
        <v>0</v>
      </c>
      <c r="K373" s="6"/>
      <c r="L373" s="6"/>
    </row>
    <row r="374" spans="1:14" ht="12.75" hidden="1" customHeight="1" x14ac:dyDescent="0.2">
      <c r="A374" s="5" t="s">
        <v>745</v>
      </c>
      <c r="B374" s="5" t="s">
        <v>746</v>
      </c>
      <c r="C374" s="16"/>
      <c r="D374" s="16"/>
      <c r="E374" s="16"/>
      <c r="F374" s="16"/>
      <c r="G374" s="16"/>
      <c r="H374" s="16"/>
      <c r="I374" s="16">
        <f t="shared" si="0"/>
        <v>0</v>
      </c>
      <c r="K374" s="6"/>
      <c r="L374" s="6"/>
    </row>
    <row r="375" spans="1:14" ht="12.75" customHeight="1" x14ac:dyDescent="0.2">
      <c r="A375" s="4" t="s">
        <v>747</v>
      </c>
      <c r="B375" s="4" t="s">
        <v>748</v>
      </c>
      <c r="C375" s="16"/>
      <c r="D375" s="16"/>
      <c r="E375" s="16"/>
      <c r="F375" s="16">
        <f>876030+25686</f>
        <v>901716</v>
      </c>
      <c r="G375" s="16"/>
      <c r="H375" s="16">
        <v>15417</v>
      </c>
      <c r="I375" s="16">
        <f t="shared" si="0"/>
        <v>917133</v>
      </c>
      <c r="K375" s="6"/>
      <c r="L375" s="6"/>
    </row>
    <row r="376" spans="1:14" ht="12.75" hidden="1" customHeight="1" x14ac:dyDescent="0.2">
      <c r="A376" s="5" t="s">
        <v>749</v>
      </c>
      <c r="B376" s="5" t="s">
        <v>750</v>
      </c>
      <c r="C376" s="16"/>
      <c r="D376" s="16"/>
      <c r="E376" s="16"/>
      <c r="F376" s="16"/>
      <c r="G376" s="16"/>
      <c r="H376" s="16"/>
      <c r="I376" s="16">
        <f t="shared" si="0"/>
        <v>0</v>
      </c>
      <c r="K376" s="6"/>
      <c r="L376" s="6"/>
    </row>
    <row r="377" spans="1:14" ht="12.75" hidden="1" customHeight="1" x14ac:dyDescent="0.2">
      <c r="A377" s="4" t="s">
        <v>751</v>
      </c>
      <c r="B377" s="4" t="s">
        <v>752</v>
      </c>
      <c r="C377" s="16"/>
      <c r="D377" s="16"/>
      <c r="E377" s="16"/>
      <c r="F377" s="16"/>
      <c r="G377" s="16"/>
      <c r="H377" s="16"/>
      <c r="I377" s="16">
        <f t="shared" si="0"/>
        <v>0</v>
      </c>
      <c r="K377" s="6"/>
      <c r="L377" s="6"/>
    </row>
    <row r="378" spans="1:14" ht="12.75" hidden="1" customHeight="1" x14ac:dyDescent="0.2">
      <c r="A378" s="4" t="s">
        <v>753</v>
      </c>
      <c r="B378" s="4" t="s">
        <v>754</v>
      </c>
      <c r="C378" s="16"/>
      <c r="D378" s="16"/>
      <c r="E378" s="16"/>
      <c r="F378" s="16"/>
      <c r="G378" s="16"/>
      <c r="H378" s="21"/>
      <c r="I378" s="16">
        <f t="shared" si="0"/>
        <v>0</v>
      </c>
      <c r="K378" s="6"/>
      <c r="L378" s="6"/>
    </row>
    <row r="379" spans="1:14" ht="12.75" customHeight="1" x14ac:dyDescent="0.2">
      <c r="A379" s="5" t="s">
        <v>755</v>
      </c>
      <c r="B379" s="5" t="s">
        <v>756</v>
      </c>
      <c r="C379" s="16"/>
      <c r="D379" s="16"/>
      <c r="E379" s="16"/>
      <c r="F379" s="16">
        <v>708175</v>
      </c>
      <c r="G379" s="16"/>
      <c r="H379" s="16">
        <v>17500</v>
      </c>
      <c r="I379" s="16">
        <f t="shared" si="0"/>
        <v>725675</v>
      </c>
      <c r="K379" s="6"/>
      <c r="L379" s="6"/>
    </row>
    <row r="380" spans="1:14" ht="12.75" customHeight="1" x14ac:dyDescent="0.2">
      <c r="A380" s="4" t="s">
        <v>757</v>
      </c>
      <c r="B380" s="4" t="s">
        <v>758</v>
      </c>
      <c r="C380" s="16"/>
      <c r="D380" s="16"/>
      <c r="E380" s="16"/>
      <c r="F380" s="16"/>
      <c r="G380" s="16"/>
      <c r="H380" s="16">
        <v>4460</v>
      </c>
      <c r="I380" s="16">
        <f>SUM(C380:H380)</f>
        <v>4460</v>
      </c>
      <c r="K380" s="6"/>
      <c r="L380" s="6"/>
    </row>
    <row r="381" spans="1:14" ht="12.75" hidden="1" customHeight="1" x14ac:dyDescent="0.2">
      <c r="A381" s="4" t="s">
        <v>759</v>
      </c>
      <c r="B381" s="4" t="s">
        <v>760</v>
      </c>
      <c r="C381" s="16"/>
      <c r="D381" s="16"/>
      <c r="E381" s="16"/>
      <c r="F381" s="16"/>
      <c r="G381" s="16"/>
      <c r="H381" s="16"/>
      <c r="I381" s="16">
        <f t="shared" si="0"/>
        <v>0</v>
      </c>
      <c r="K381" s="6"/>
      <c r="L381" s="6"/>
    </row>
    <row r="382" spans="1:14" ht="12.75" hidden="1" customHeight="1" x14ac:dyDescent="0.2">
      <c r="A382" s="4" t="s">
        <v>761</v>
      </c>
      <c r="B382" s="4" t="s">
        <v>762</v>
      </c>
      <c r="C382" s="16"/>
      <c r="D382" s="16"/>
      <c r="E382" s="16"/>
      <c r="F382" s="16"/>
      <c r="G382" s="16"/>
      <c r="H382" s="16"/>
      <c r="I382" s="16">
        <f t="shared" si="0"/>
        <v>0</v>
      </c>
      <c r="K382" s="6"/>
      <c r="L382" s="6"/>
    </row>
    <row r="383" spans="1:14" ht="12.75" hidden="1" customHeight="1" x14ac:dyDescent="0.2">
      <c r="A383" s="4" t="s">
        <v>763</v>
      </c>
      <c r="B383" s="4" t="s">
        <v>764</v>
      </c>
      <c r="C383" s="16"/>
      <c r="D383" s="16"/>
      <c r="E383" s="16"/>
      <c r="F383" s="16"/>
      <c r="G383" s="16"/>
      <c r="H383" s="16"/>
      <c r="I383" s="16">
        <f t="shared" si="0"/>
        <v>0</v>
      </c>
      <c r="K383" s="6"/>
      <c r="L383" s="6"/>
      <c r="M383" s="10"/>
      <c r="N383" s="11"/>
    </row>
    <row r="384" spans="1:14" ht="12.75" hidden="1" customHeight="1" x14ac:dyDescent="0.2">
      <c r="A384" s="4" t="s">
        <v>765</v>
      </c>
      <c r="B384" s="4" t="s">
        <v>766</v>
      </c>
      <c r="C384" s="16"/>
      <c r="D384" s="16"/>
      <c r="E384" s="16"/>
      <c r="F384" s="16"/>
      <c r="G384" s="16"/>
      <c r="H384" s="16"/>
      <c r="I384" s="16">
        <f t="shared" si="0"/>
        <v>0</v>
      </c>
      <c r="K384" s="6"/>
      <c r="L384" s="6"/>
    </row>
    <row r="385" spans="1:14" ht="12.75" hidden="1" customHeight="1" x14ac:dyDescent="0.2">
      <c r="A385" s="4" t="s">
        <v>767</v>
      </c>
      <c r="B385" s="4" t="s">
        <v>768</v>
      </c>
      <c r="C385" s="16"/>
      <c r="D385" s="16"/>
      <c r="E385" s="16"/>
      <c r="F385" s="16"/>
      <c r="G385" s="16"/>
      <c r="H385" s="16"/>
      <c r="I385" s="16">
        <f t="shared" si="0"/>
        <v>0</v>
      </c>
      <c r="K385" s="6"/>
      <c r="L385" s="6"/>
    </row>
    <row r="386" spans="1:14" ht="12.75" hidden="1" customHeight="1" x14ac:dyDescent="0.2">
      <c r="A386" s="4" t="s">
        <v>769</v>
      </c>
      <c r="B386" s="4" t="s">
        <v>770</v>
      </c>
      <c r="C386" s="16"/>
      <c r="D386" s="16"/>
      <c r="E386" s="16"/>
      <c r="F386" s="16"/>
      <c r="G386" s="16"/>
      <c r="H386" s="16"/>
      <c r="I386" s="16">
        <f t="shared" si="0"/>
        <v>0</v>
      </c>
      <c r="K386" s="6"/>
      <c r="L386" s="6"/>
      <c r="M386" s="12"/>
      <c r="N386" s="11"/>
    </row>
    <row r="387" spans="1:14" ht="12.75" hidden="1" customHeight="1" x14ac:dyDescent="0.2">
      <c r="A387" s="4" t="s">
        <v>771</v>
      </c>
      <c r="B387" s="4" t="s">
        <v>772</v>
      </c>
      <c r="C387" s="16"/>
      <c r="D387" s="16"/>
      <c r="E387" s="16"/>
      <c r="F387" s="16"/>
      <c r="G387" s="16"/>
      <c r="H387" s="16"/>
      <c r="I387" s="16">
        <f t="shared" si="0"/>
        <v>0</v>
      </c>
      <c r="K387" s="6"/>
      <c r="L387" s="6"/>
    </row>
    <row r="388" spans="1:14" ht="12.75" hidden="1" customHeight="1" x14ac:dyDescent="0.2">
      <c r="A388" s="4" t="s">
        <v>773</v>
      </c>
      <c r="B388" s="4" t="s">
        <v>774</v>
      </c>
      <c r="C388" s="16"/>
      <c r="D388" s="16"/>
      <c r="E388" s="16"/>
      <c r="F388" s="16"/>
      <c r="G388" s="16"/>
      <c r="H388" s="16"/>
      <c r="I388" s="16">
        <f t="shared" si="0"/>
        <v>0</v>
      </c>
      <c r="K388" s="6"/>
      <c r="L388" s="6"/>
    </row>
    <row r="389" spans="1:14" ht="12.75" hidden="1" customHeight="1" x14ac:dyDescent="0.2">
      <c r="A389" s="4" t="s">
        <v>775</v>
      </c>
      <c r="B389" s="4" t="s">
        <v>776</v>
      </c>
      <c r="C389" s="16"/>
      <c r="D389" s="16"/>
      <c r="E389" s="16"/>
      <c r="F389" s="16"/>
      <c r="G389" s="16"/>
      <c r="H389" s="16"/>
      <c r="I389" s="16">
        <f t="shared" si="0"/>
        <v>0</v>
      </c>
      <c r="K389" s="6"/>
      <c r="L389" s="6"/>
    </row>
    <row r="390" spans="1:14" ht="12.75" hidden="1" customHeight="1" x14ac:dyDescent="0.2">
      <c r="A390" s="4" t="s">
        <v>777</v>
      </c>
      <c r="B390" s="4" t="s">
        <v>778</v>
      </c>
      <c r="C390" s="16"/>
      <c r="D390" s="16"/>
      <c r="E390" s="16"/>
      <c r="F390" s="16"/>
      <c r="G390" s="16"/>
      <c r="H390" s="16"/>
      <c r="I390" s="16">
        <f t="shared" si="0"/>
        <v>0</v>
      </c>
      <c r="K390" s="6"/>
      <c r="L390" s="6"/>
    </row>
    <row r="391" spans="1:14" ht="12.75" hidden="1" customHeight="1" x14ac:dyDescent="0.2">
      <c r="A391" s="4" t="s">
        <v>779</v>
      </c>
      <c r="B391" s="4" t="s">
        <v>780</v>
      </c>
      <c r="C391" s="16"/>
      <c r="D391" s="16"/>
      <c r="E391" s="16"/>
      <c r="F391" s="16"/>
      <c r="G391" s="16"/>
      <c r="H391" s="16"/>
      <c r="I391" s="16">
        <f t="shared" si="0"/>
        <v>0</v>
      </c>
      <c r="K391" s="6"/>
      <c r="L391" s="6"/>
      <c r="M391" s="10"/>
      <c r="N391" s="11"/>
    </row>
    <row r="392" spans="1:14" ht="12.75" hidden="1" customHeight="1" x14ac:dyDescent="0.2">
      <c r="A392" s="4" t="s">
        <v>781</v>
      </c>
      <c r="B392" s="4" t="s">
        <v>782</v>
      </c>
      <c r="C392" s="16"/>
      <c r="D392" s="16"/>
      <c r="E392" s="16"/>
      <c r="F392" s="16"/>
      <c r="G392" s="16"/>
      <c r="H392" s="16"/>
      <c r="I392" s="16">
        <f t="shared" si="0"/>
        <v>0</v>
      </c>
      <c r="K392" s="6"/>
      <c r="L392" s="6"/>
    </row>
    <row r="393" spans="1:14" ht="12.75" hidden="1" customHeight="1" x14ac:dyDescent="0.2">
      <c r="A393" s="4" t="s">
        <v>783</v>
      </c>
      <c r="B393" s="4" t="s">
        <v>784</v>
      </c>
      <c r="C393" s="16"/>
      <c r="D393" s="16"/>
      <c r="E393" s="16"/>
      <c r="F393" s="16"/>
      <c r="G393" s="16"/>
      <c r="H393" s="16"/>
      <c r="I393" s="16">
        <f t="shared" si="0"/>
        <v>0</v>
      </c>
      <c r="K393" s="6"/>
      <c r="L393" s="6"/>
    </row>
    <row r="394" spans="1:14" ht="12.75" hidden="1" customHeight="1" x14ac:dyDescent="0.2">
      <c r="A394" s="4" t="s">
        <v>785</v>
      </c>
      <c r="B394" s="4" t="s">
        <v>786</v>
      </c>
      <c r="C394" s="16"/>
      <c r="D394" s="16"/>
      <c r="E394" s="16"/>
      <c r="F394" s="16"/>
      <c r="G394" s="16"/>
      <c r="H394" s="16"/>
      <c r="I394" s="16">
        <f t="shared" si="0"/>
        <v>0</v>
      </c>
      <c r="K394" s="6"/>
      <c r="L394" s="6"/>
    </row>
    <row r="395" spans="1:14" ht="12.75" hidden="1" customHeight="1" x14ac:dyDescent="0.2">
      <c r="A395" s="5" t="s">
        <v>787</v>
      </c>
      <c r="B395" s="5" t="s">
        <v>788</v>
      </c>
      <c r="C395" s="16"/>
      <c r="D395" s="16"/>
      <c r="E395" s="16"/>
      <c r="F395" s="16"/>
      <c r="G395" s="16"/>
      <c r="H395" s="16"/>
      <c r="I395" s="16">
        <f t="shared" si="0"/>
        <v>0</v>
      </c>
      <c r="K395" s="6"/>
      <c r="L395" s="6"/>
    </row>
    <row r="396" spans="1:14" ht="12.75" hidden="1" customHeight="1" x14ac:dyDescent="0.2">
      <c r="A396" s="4" t="s">
        <v>789</v>
      </c>
      <c r="B396" s="4" t="s">
        <v>790</v>
      </c>
      <c r="C396" s="16"/>
      <c r="D396" s="16"/>
      <c r="E396" s="16"/>
      <c r="F396" s="16"/>
      <c r="G396" s="16"/>
      <c r="H396" s="16"/>
      <c r="I396" s="16">
        <f t="shared" si="0"/>
        <v>0</v>
      </c>
      <c r="K396" s="6"/>
      <c r="L396" s="6"/>
    </row>
    <row r="397" spans="1:14" ht="12.75" hidden="1" customHeight="1" x14ac:dyDescent="0.2">
      <c r="A397" s="4" t="s">
        <v>791</v>
      </c>
      <c r="B397" s="4" t="s">
        <v>792</v>
      </c>
      <c r="C397" s="16"/>
      <c r="D397" s="16"/>
      <c r="E397" s="16"/>
      <c r="F397" s="16"/>
      <c r="G397" s="16"/>
      <c r="H397" s="16"/>
      <c r="I397" s="16">
        <f t="shared" si="0"/>
        <v>0</v>
      </c>
      <c r="K397" s="6"/>
      <c r="L397" s="6"/>
    </row>
    <row r="398" spans="1:14" ht="12.75" hidden="1" customHeight="1" x14ac:dyDescent="0.2">
      <c r="A398" s="4" t="s">
        <v>793</v>
      </c>
      <c r="B398" s="4" t="s">
        <v>794</v>
      </c>
      <c r="C398" s="16"/>
      <c r="D398" s="16"/>
      <c r="E398" s="16"/>
      <c r="F398" s="16"/>
      <c r="G398" s="16"/>
      <c r="H398" s="16"/>
      <c r="I398" s="16">
        <f t="shared" si="0"/>
        <v>0</v>
      </c>
      <c r="K398" s="6"/>
      <c r="L398" s="6"/>
    </row>
    <row r="399" spans="1:14" ht="12.75" hidden="1" customHeight="1" x14ac:dyDescent="0.2">
      <c r="A399" s="4" t="s">
        <v>795</v>
      </c>
      <c r="B399" s="4" t="s">
        <v>796</v>
      </c>
      <c r="C399" s="16"/>
      <c r="D399" s="16"/>
      <c r="E399" s="16"/>
      <c r="F399" s="16"/>
      <c r="G399" s="16"/>
      <c r="H399" s="16"/>
      <c r="I399" s="16">
        <f t="shared" si="0"/>
        <v>0</v>
      </c>
      <c r="K399" s="6"/>
      <c r="L399" s="6"/>
    </row>
    <row r="400" spans="1:14" ht="12.75" hidden="1" customHeight="1" x14ac:dyDescent="0.2">
      <c r="A400" s="4" t="s">
        <v>797</v>
      </c>
      <c r="B400" s="4" t="s">
        <v>798</v>
      </c>
      <c r="C400" s="16"/>
      <c r="D400" s="16"/>
      <c r="E400" s="16"/>
      <c r="F400" s="16"/>
      <c r="G400" s="16"/>
      <c r="H400" s="16"/>
      <c r="I400" s="16">
        <f t="shared" si="0"/>
        <v>0</v>
      </c>
      <c r="K400" s="6"/>
      <c r="L400" s="6"/>
    </row>
    <row r="401" spans="1:14" ht="12.75" hidden="1" customHeight="1" x14ac:dyDescent="0.2">
      <c r="A401" s="5" t="s">
        <v>799</v>
      </c>
      <c r="B401" s="5" t="s">
        <v>800</v>
      </c>
      <c r="C401" s="16"/>
      <c r="D401" s="16"/>
      <c r="E401" s="16"/>
      <c r="F401" s="16"/>
      <c r="G401" s="16"/>
      <c r="H401" s="16"/>
      <c r="I401" s="16">
        <f t="shared" si="0"/>
        <v>0</v>
      </c>
      <c r="K401" s="6"/>
      <c r="L401" s="6"/>
    </row>
    <row r="402" spans="1:14" ht="12.75" hidden="1" customHeight="1" x14ac:dyDescent="0.2">
      <c r="A402" s="4" t="s">
        <v>801</v>
      </c>
      <c r="B402" s="4" t="s">
        <v>802</v>
      </c>
      <c r="C402" s="16"/>
      <c r="D402" s="16"/>
      <c r="E402" s="16"/>
      <c r="F402" s="16"/>
      <c r="G402" s="16"/>
      <c r="H402" s="16"/>
      <c r="I402" s="16">
        <f t="shared" si="0"/>
        <v>0</v>
      </c>
      <c r="K402" s="6"/>
      <c r="L402" s="6"/>
    </row>
    <row r="403" spans="1:14" ht="12.75" hidden="1" customHeight="1" x14ac:dyDescent="0.2">
      <c r="A403" s="4" t="s">
        <v>803</v>
      </c>
      <c r="B403" s="4" t="s">
        <v>804</v>
      </c>
      <c r="C403" s="16"/>
      <c r="D403" s="16"/>
      <c r="E403" s="16"/>
      <c r="F403" s="16"/>
      <c r="G403" s="16"/>
      <c r="H403" s="16"/>
      <c r="I403" s="16">
        <f t="shared" si="0"/>
        <v>0</v>
      </c>
      <c r="K403" s="6"/>
      <c r="L403" s="6"/>
    </row>
    <row r="404" spans="1:14" ht="12.75" customHeight="1" x14ac:dyDescent="0.2">
      <c r="A404" s="4" t="s">
        <v>805</v>
      </c>
      <c r="B404" s="4" t="s">
        <v>806</v>
      </c>
      <c r="C404" s="16"/>
      <c r="D404" s="16"/>
      <c r="E404" s="16"/>
      <c r="F404" s="16"/>
      <c r="G404" s="16"/>
      <c r="H404" s="16">
        <v>2500</v>
      </c>
      <c r="I404" s="16">
        <f t="shared" si="0"/>
        <v>2500</v>
      </c>
      <c r="K404" s="6"/>
      <c r="L404" s="6"/>
    </row>
    <row r="405" spans="1:14" ht="12.75" hidden="1" customHeight="1" x14ac:dyDescent="0.2">
      <c r="A405" s="5" t="s">
        <v>807</v>
      </c>
      <c r="B405" s="5" t="s">
        <v>808</v>
      </c>
      <c r="C405" s="16"/>
      <c r="D405" s="16"/>
      <c r="E405" s="16"/>
      <c r="F405" s="16"/>
      <c r="G405" s="16"/>
      <c r="H405" s="16"/>
      <c r="I405" s="16">
        <f t="shared" si="0"/>
        <v>0</v>
      </c>
      <c r="K405" s="6"/>
      <c r="L405" s="6"/>
    </row>
    <row r="406" spans="1:14" ht="12.75" hidden="1" customHeight="1" x14ac:dyDescent="0.2">
      <c r="A406" s="4" t="s">
        <v>809</v>
      </c>
      <c r="B406" s="4" t="s">
        <v>810</v>
      </c>
      <c r="C406" s="16"/>
      <c r="D406" s="16"/>
      <c r="E406" s="16"/>
      <c r="F406" s="16"/>
      <c r="G406" s="16"/>
      <c r="H406" s="16"/>
      <c r="I406" s="16">
        <f t="shared" si="0"/>
        <v>0</v>
      </c>
      <c r="K406" s="6"/>
      <c r="L406" s="6"/>
    </row>
    <row r="407" spans="1:14" ht="12.75" hidden="1" customHeight="1" x14ac:dyDescent="0.2">
      <c r="A407" s="4" t="s">
        <v>811</v>
      </c>
      <c r="B407" s="4" t="s">
        <v>812</v>
      </c>
      <c r="C407" s="16"/>
      <c r="D407" s="16"/>
      <c r="E407" s="16"/>
      <c r="F407" s="16"/>
      <c r="G407" s="16"/>
      <c r="H407" s="16"/>
      <c r="I407" s="16">
        <f t="shared" si="0"/>
        <v>0</v>
      </c>
      <c r="K407" s="6"/>
      <c r="L407" s="6"/>
    </row>
    <row r="408" spans="1:14" ht="12.75" customHeight="1" x14ac:dyDescent="0.2">
      <c r="A408" s="4" t="s">
        <v>813</v>
      </c>
      <c r="B408" s="4" t="s">
        <v>814</v>
      </c>
      <c r="C408" s="16"/>
      <c r="D408" s="16"/>
      <c r="E408" s="16"/>
      <c r="F408" s="16">
        <v>20500</v>
      </c>
      <c r="G408" s="16"/>
      <c r="H408" s="16"/>
      <c r="I408" s="16">
        <f t="shared" si="0"/>
        <v>20500</v>
      </c>
      <c r="K408" s="6"/>
      <c r="L408" s="6"/>
    </row>
    <row r="409" spans="1:14" ht="12.75" hidden="1" customHeight="1" x14ac:dyDescent="0.2">
      <c r="A409" s="5" t="s">
        <v>815</v>
      </c>
      <c r="B409" s="5" t="s">
        <v>816</v>
      </c>
      <c r="C409" s="16"/>
      <c r="D409" s="16"/>
      <c r="E409" s="16"/>
      <c r="F409" s="16"/>
      <c r="G409" s="16"/>
      <c r="H409" s="16"/>
      <c r="I409" s="16">
        <f t="shared" si="0"/>
        <v>0</v>
      </c>
      <c r="K409" s="6"/>
      <c r="L409" s="6"/>
    </row>
    <row r="410" spans="1:14" ht="12.75" customHeight="1" x14ac:dyDescent="0.2">
      <c r="A410" s="4" t="s">
        <v>817</v>
      </c>
      <c r="B410" s="4" t="s">
        <v>818</v>
      </c>
      <c r="C410" s="16"/>
      <c r="D410" s="16"/>
      <c r="E410" s="16"/>
      <c r="F410" s="16">
        <v>119946</v>
      </c>
      <c r="G410" s="16"/>
      <c r="H410" s="16"/>
      <c r="I410" s="16">
        <f t="shared" si="0"/>
        <v>119946</v>
      </c>
      <c r="K410" s="6"/>
      <c r="L410" s="6"/>
    </row>
    <row r="411" spans="1:14" ht="12.75" customHeight="1" x14ac:dyDescent="0.2">
      <c r="A411" s="4" t="s">
        <v>819</v>
      </c>
      <c r="B411" s="4" t="s">
        <v>820</v>
      </c>
      <c r="C411" s="16"/>
      <c r="D411" s="16"/>
      <c r="E411" s="16"/>
      <c r="F411" s="16">
        <v>643825</v>
      </c>
      <c r="G411" s="16"/>
      <c r="H411" s="16">
        <v>10930</v>
      </c>
      <c r="I411" s="16">
        <f t="shared" si="0"/>
        <v>654755</v>
      </c>
      <c r="K411" s="6"/>
      <c r="L411" s="6"/>
    </row>
    <row r="412" spans="1:14" ht="12.75" customHeight="1" x14ac:dyDescent="0.2">
      <c r="A412" s="5" t="s">
        <v>821</v>
      </c>
      <c r="B412" s="5" t="s">
        <v>822</v>
      </c>
      <c r="C412" s="16"/>
      <c r="D412" s="16"/>
      <c r="E412" s="16"/>
      <c r="F412" s="16">
        <v>148396</v>
      </c>
      <c r="G412" s="16"/>
      <c r="H412" s="16"/>
      <c r="I412" s="16">
        <f t="shared" si="0"/>
        <v>148396</v>
      </c>
      <c r="K412" s="6"/>
      <c r="L412" s="6"/>
    </row>
    <row r="413" spans="1:14" ht="12.75" hidden="1" customHeight="1" x14ac:dyDescent="0.2">
      <c r="A413" s="4" t="s">
        <v>823</v>
      </c>
      <c r="B413" s="4" t="s">
        <v>824</v>
      </c>
      <c r="C413" s="16"/>
      <c r="D413" s="16"/>
      <c r="E413" s="16"/>
      <c r="F413" s="16"/>
      <c r="G413" s="16"/>
      <c r="H413" s="16"/>
      <c r="I413" s="16">
        <f t="shared" si="0"/>
        <v>0</v>
      </c>
      <c r="K413" s="6"/>
      <c r="L413" s="6"/>
    </row>
    <row r="414" spans="1:14" ht="12.75" hidden="1" customHeight="1" x14ac:dyDescent="0.2">
      <c r="A414" s="4" t="s">
        <v>825</v>
      </c>
      <c r="B414" s="4" t="s">
        <v>826</v>
      </c>
      <c r="C414" s="16"/>
      <c r="D414" s="16"/>
      <c r="E414" s="16"/>
      <c r="F414" s="16"/>
      <c r="G414" s="16"/>
      <c r="H414" s="16"/>
      <c r="I414" s="16">
        <f t="shared" si="0"/>
        <v>0</v>
      </c>
      <c r="K414" s="6"/>
      <c r="L414" s="6"/>
      <c r="M414" s="12"/>
      <c r="N414" s="11"/>
    </row>
    <row r="415" spans="1:14" ht="12.75" hidden="1" customHeight="1" x14ac:dyDescent="0.2">
      <c r="A415" s="4" t="s">
        <v>827</v>
      </c>
      <c r="B415" s="4" t="s">
        <v>828</v>
      </c>
      <c r="C415" s="16"/>
      <c r="D415" s="16"/>
      <c r="E415" s="16"/>
      <c r="F415" s="16"/>
      <c r="G415" s="16"/>
      <c r="H415" s="16"/>
      <c r="I415" s="16">
        <f t="shared" si="0"/>
        <v>0</v>
      </c>
      <c r="K415" s="6"/>
      <c r="L415" s="6"/>
    </row>
    <row r="416" spans="1:14" ht="12.75" hidden="1" customHeight="1" x14ac:dyDescent="0.2">
      <c r="A416" s="4" t="s">
        <v>829</v>
      </c>
      <c r="B416" s="4" t="s">
        <v>830</v>
      </c>
      <c r="C416" s="16"/>
      <c r="D416" s="16"/>
      <c r="E416" s="16"/>
      <c r="F416" s="16"/>
      <c r="G416" s="16"/>
      <c r="H416" s="16"/>
      <c r="I416" s="16">
        <f t="shared" si="0"/>
        <v>0</v>
      </c>
      <c r="K416" s="6"/>
      <c r="L416" s="6"/>
    </row>
    <row r="417" spans="1:14" ht="12.75" hidden="1" customHeight="1" x14ac:dyDescent="0.2">
      <c r="A417" s="4" t="s">
        <v>831</v>
      </c>
      <c r="B417" s="4" t="s">
        <v>832</v>
      </c>
      <c r="C417" s="16"/>
      <c r="D417" s="16"/>
      <c r="E417" s="16"/>
      <c r="F417" s="16"/>
      <c r="G417" s="16"/>
      <c r="H417" s="16"/>
      <c r="I417" s="16">
        <f t="shared" si="0"/>
        <v>0</v>
      </c>
      <c r="K417" s="6"/>
      <c r="L417" s="6"/>
    </row>
    <row r="418" spans="1:14" ht="12.75" hidden="1" customHeight="1" x14ac:dyDescent="0.2">
      <c r="A418" s="4" t="s">
        <v>833</v>
      </c>
      <c r="B418" s="4" t="s">
        <v>834</v>
      </c>
      <c r="C418" s="16"/>
      <c r="D418" s="16"/>
      <c r="E418" s="16"/>
      <c r="F418" s="16"/>
      <c r="G418" s="16"/>
      <c r="H418" s="16"/>
      <c r="I418" s="16">
        <f t="shared" si="0"/>
        <v>0</v>
      </c>
      <c r="K418" s="6"/>
      <c r="L418" s="6"/>
    </row>
    <row r="419" spans="1:14" ht="12.75" hidden="1" customHeight="1" x14ac:dyDescent="0.2">
      <c r="A419" s="4" t="s">
        <v>835</v>
      </c>
      <c r="B419" s="4" t="s">
        <v>836</v>
      </c>
      <c r="C419" s="16"/>
      <c r="D419" s="16"/>
      <c r="E419" s="16"/>
      <c r="F419" s="16"/>
      <c r="G419" s="16"/>
      <c r="H419" s="16"/>
      <c r="I419" s="16">
        <f t="shared" si="0"/>
        <v>0</v>
      </c>
      <c r="K419" s="6"/>
      <c r="L419" s="6"/>
    </row>
    <row r="420" spans="1:14" ht="12.75" hidden="1" customHeight="1" x14ac:dyDescent="0.2">
      <c r="A420" s="5" t="s">
        <v>837</v>
      </c>
      <c r="B420" s="5" t="s">
        <v>838</v>
      </c>
      <c r="C420" s="16"/>
      <c r="D420" s="16"/>
      <c r="E420" s="16"/>
      <c r="F420" s="16"/>
      <c r="G420" s="16"/>
      <c r="H420" s="16"/>
      <c r="I420" s="16">
        <f t="shared" si="0"/>
        <v>0</v>
      </c>
      <c r="K420" s="6"/>
      <c r="L420" s="6"/>
    </row>
    <row r="421" spans="1:14" ht="12.75" hidden="1" customHeight="1" x14ac:dyDescent="0.2">
      <c r="A421" s="4" t="s">
        <v>839</v>
      </c>
      <c r="B421" s="4" t="s">
        <v>840</v>
      </c>
      <c r="C421" s="16"/>
      <c r="D421" s="16"/>
      <c r="E421" s="16"/>
      <c r="F421" s="16"/>
      <c r="G421" s="16"/>
      <c r="H421" s="16"/>
      <c r="I421" s="16">
        <f t="shared" si="0"/>
        <v>0</v>
      </c>
      <c r="K421" s="6"/>
      <c r="L421" s="6"/>
    </row>
    <row r="422" spans="1:14" ht="12.75" hidden="1" customHeight="1" x14ac:dyDescent="0.2">
      <c r="A422" s="4" t="s">
        <v>841</v>
      </c>
      <c r="B422" s="4" t="s">
        <v>842</v>
      </c>
      <c r="C422" s="16"/>
      <c r="D422" s="16"/>
      <c r="E422" s="16"/>
      <c r="F422" s="16"/>
      <c r="G422" s="16"/>
      <c r="H422" s="16"/>
      <c r="I422" s="16">
        <f t="shared" si="0"/>
        <v>0</v>
      </c>
      <c r="K422" s="6"/>
      <c r="L422" s="6"/>
    </row>
    <row r="423" spans="1:14" ht="12.75" hidden="1" customHeight="1" x14ac:dyDescent="0.2">
      <c r="A423" s="4" t="s">
        <v>843</v>
      </c>
      <c r="B423" s="4" t="s">
        <v>844</v>
      </c>
      <c r="C423" s="16"/>
      <c r="D423" s="16"/>
      <c r="E423" s="16"/>
      <c r="F423" s="16"/>
      <c r="G423" s="16"/>
      <c r="H423" s="16"/>
      <c r="I423" s="16">
        <f t="shared" si="0"/>
        <v>0</v>
      </c>
      <c r="K423" s="6"/>
      <c r="L423" s="6"/>
      <c r="M423" s="12"/>
      <c r="N423" s="11"/>
    </row>
    <row r="424" spans="1:14" ht="12.75" hidden="1" customHeight="1" x14ac:dyDescent="0.2">
      <c r="A424" s="4" t="s">
        <v>845</v>
      </c>
      <c r="B424" s="4" t="s">
        <v>846</v>
      </c>
      <c r="C424" s="16"/>
      <c r="D424" s="16"/>
      <c r="E424" s="16"/>
      <c r="F424" s="16"/>
      <c r="G424" s="16"/>
      <c r="H424" s="16"/>
      <c r="I424" s="16">
        <f t="shared" si="0"/>
        <v>0</v>
      </c>
      <c r="K424" s="6"/>
      <c r="L424" s="6"/>
    </row>
    <row r="425" spans="1:14" ht="12.75" hidden="1" customHeight="1" x14ac:dyDescent="0.2">
      <c r="A425" s="4" t="s">
        <v>847</v>
      </c>
      <c r="B425" s="7" t="s">
        <v>848</v>
      </c>
      <c r="C425" s="16"/>
      <c r="D425" s="16"/>
      <c r="E425" s="16"/>
      <c r="F425" s="16"/>
      <c r="G425" s="16"/>
      <c r="H425" s="16"/>
      <c r="I425" s="16">
        <f t="shared" si="0"/>
        <v>0</v>
      </c>
      <c r="K425" s="6"/>
      <c r="L425" s="6"/>
      <c r="M425" s="12"/>
      <c r="N425" s="11"/>
    </row>
    <row r="426" spans="1:14" ht="12.75" hidden="1" customHeight="1" x14ac:dyDescent="0.2">
      <c r="A426" s="4" t="s">
        <v>849</v>
      </c>
      <c r="B426" s="4" t="s">
        <v>850</v>
      </c>
      <c r="C426" s="16"/>
      <c r="D426" s="16"/>
      <c r="E426" s="16"/>
      <c r="F426" s="16"/>
      <c r="G426" s="16"/>
      <c r="H426" s="16"/>
      <c r="I426" s="16">
        <f t="shared" si="0"/>
        <v>0</v>
      </c>
    </row>
    <row r="427" spans="1:14" ht="12.75" hidden="1" customHeight="1" x14ac:dyDescent="0.2">
      <c r="A427" s="4" t="s">
        <v>851</v>
      </c>
      <c r="B427" s="4" t="s">
        <v>852</v>
      </c>
      <c r="C427" s="16"/>
      <c r="D427" s="16"/>
      <c r="E427" s="16"/>
      <c r="F427" s="16"/>
      <c r="G427" s="16"/>
      <c r="H427" s="16"/>
      <c r="I427" s="16">
        <f t="shared" si="0"/>
        <v>0</v>
      </c>
    </row>
    <row r="428" spans="1:14" ht="12.75" hidden="1" customHeight="1" x14ac:dyDescent="0.2">
      <c r="A428" s="4" t="s">
        <v>853</v>
      </c>
      <c r="B428" s="4" t="s">
        <v>854</v>
      </c>
      <c r="C428" s="16"/>
      <c r="D428" s="16"/>
      <c r="E428" s="16"/>
      <c r="F428" s="16"/>
      <c r="G428" s="16"/>
      <c r="H428" s="16"/>
      <c r="I428" s="16">
        <f t="shared" si="0"/>
        <v>0</v>
      </c>
    </row>
    <row r="429" spans="1:14" ht="12.75" hidden="1" customHeight="1" x14ac:dyDescent="0.2">
      <c r="A429" s="4" t="s">
        <v>855</v>
      </c>
      <c r="B429" s="4" t="s">
        <v>856</v>
      </c>
      <c r="C429" s="16"/>
      <c r="D429" s="16"/>
      <c r="E429" s="16"/>
      <c r="F429" s="16"/>
      <c r="G429" s="16"/>
      <c r="H429" s="16"/>
      <c r="I429" s="16">
        <f t="shared" si="0"/>
        <v>0</v>
      </c>
    </row>
    <row r="430" spans="1:14" ht="12.75" hidden="1" customHeight="1" x14ac:dyDescent="0.2">
      <c r="A430" s="4" t="s">
        <v>857</v>
      </c>
      <c r="B430" s="4" t="s">
        <v>858</v>
      </c>
      <c r="C430" s="16"/>
      <c r="D430" s="16"/>
      <c r="E430" s="16"/>
      <c r="F430" s="16"/>
      <c r="G430" s="16"/>
      <c r="H430" s="16"/>
      <c r="I430" s="16">
        <f t="shared" si="0"/>
        <v>0</v>
      </c>
    </row>
    <row r="431" spans="1:14" ht="12.75" hidden="1" customHeight="1" x14ac:dyDescent="0.2">
      <c r="A431" s="4" t="s">
        <v>859</v>
      </c>
      <c r="B431" s="4" t="s">
        <v>860</v>
      </c>
      <c r="C431" s="16"/>
      <c r="D431" s="16"/>
      <c r="E431" s="16"/>
      <c r="F431" s="16"/>
      <c r="G431" s="16"/>
      <c r="H431" s="16"/>
      <c r="I431" s="16">
        <f t="shared" si="0"/>
        <v>0</v>
      </c>
    </row>
    <row r="432" spans="1:14" ht="12.75" hidden="1" customHeight="1" x14ac:dyDescent="0.2">
      <c r="A432" s="4" t="s">
        <v>861</v>
      </c>
      <c r="B432" s="4" t="s">
        <v>862</v>
      </c>
      <c r="C432" s="16"/>
      <c r="D432" s="16"/>
      <c r="E432" s="16"/>
      <c r="F432" s="16"/>
      <c r="G432" s="16"/>
      <c r="H432" s="16"/>
      <c r="I432" s="16">
        <f t="shared" si="0"/>
        <v>0</v>
      </c>
    </row>
    <row r="433" spans="1:9" ht="12.75" hidden="1" customHeight="1" x14ac:dyDescent="0.2">
      <c r="A433" s="4" t="s">
        <v>863</v>
      </c>
      <c r="B433" s="4" t="s">
        <v>864</v>
      </c>
      <c r="C433" s="16"/>
      <c r="D433" s="16"/>
      <c r="E433" s="16"/>
      <c r="F433" s="16"/>
      <c r="G433" s="16"/>
      <c r="H433" s="16"/>
      <c r="I433" s="16">
        <f t="shared" si="0"/>
        <v>0</v>
      </c>
    </row>
    <row r="434" spans="1:9" ht="12.75" hidden="1" customHeight="1" x14ac:dyDescent="0.2">
      <c r="A434" s="4" t="s">
        <v>865</v>
      </c>
      <c r="B434" s="4" t="s">
        <v>866</v>
      </c>
      <c r="C434" s="16"/>
      <c r="D434" s="16"/>
      <c r="E434" s="16"/>
      <c r="F434" s="16"/>
      <c r="G434" s="16"/>
      <c r="H434" s="16"/>
      <c r="I434" s="16">
        <f t="shared" si="0"/>
        <v>0</v>
      </c>
    </row>
    <row r="435" spans="1:9" ht="12.75" hidden="1" customHeight="1" x14ac:dyDescent="0.2">
      <c r="A435" s="4" t="s">
        <v>867</v>
      </c>
      <c r="B435" s="4" t="s">
        <v>868</v>
      </c>
      <c r="C435" s="16"/>
      <c r="D435" s="16"/>
      <c r="E435" s="16"/>
      <c r="F435" s="16"/>
      <c r="G435" s="16"/>
      <c r="H435" s="16"/>
      <c r="I435" s="16">
        <f t="shared" si="0"/>
        <v>0</v>
      </c>
    </row>
    <row r="436" spans="1:9" ht="12.75" hidden="1" customHeight="1" x14ac:dyDescent="0.2">
      <c r="A436" s="4" t="s">
        <v>869</v>
      </c>
      <c r="B436" s="4" t="s">
        <v>870</v>
      </c>
      <c r="C436" s="16"/>
      <c r="D436" s="16"/>
      <c r="E436" s="16"/>
      <c r="F436" s="16"/>
      <c r="G436" s="16"/>
      <c r="H436" s="16"/>
      <c r="I436" s="16">
        <f t="shared" si="0"/>
        <v>0</v>
      </c>
    </row>
    <row r="437" spans="1:9" ht="12.75" hidden="1" customHeight="1" x14ac:dyDescent="0.2">
      <c r="A437" s="4" t="s">
        <v>871</v>
      </c>
      <c r="B437" s="4" t="s">
        <v>872</v>
      </c>
      <c r="C437" s="16"/>
      <c r="D437" s="16"/>
      <c r="E437" s="16"/>
      <c r="F437" s="16"/>
      <c r="G437" s="16"/>
      <c r="H437" s="16"/>
      <c r="I437" s="16">
        <f t="shared" si="0"/>
        <v>0</v>
      </c>
    </row>
    <row r="438" spans="1:9" ht="12.75" hidden="1" customHeight="1" x14ac:dyDescent="0.2">
      <c r="A438" s="4" t="s">
        <v>873</v>
      </c>
      <c r="B438" s="4" t="s">
        <v>872</v>
      </c>
      <c r="C438" s="16"/>
      <c r="D438" s="16"/>
      <c r="E438" s="16"/>
      <c r="F438" s="16"/>
      <c r="G438" s="16"/>
      <c r="H438" s="16"/>
      <c r="I438" s="16">
        <f t="shared" si="0"/>
        <v>0</v>
      </c>
    </row>
    <row r="439" spans="1:9" ht="12.75" hidden="1" customHeight="1" x14ac:dyDescent="0.2">
      <c r="A439" s="4" t="s">
        <v>874</v>
      </c>
      <c r="B439" s="4" t="s">
        <v>872</v>
      </c>
      <c r="C439" s="16"/>
      <c r="D439" s="16"/>
      <c r="E439" s="16"/>
      <c r="F439" s="16"/>
      <c r="G439" s="16"/>
      <c r="H439" s="16"/>
      <c r="I439" s="16">
        <f t="shared" si="0"/>
        <v>0</v>
      </c>
    </row>
    <row r="440" spans="1:9" ht="12.75" hidden="1" customHeight="1" x14ac:dyDescent="0.2">
      <c r="A440" s="4" t="s">
        <v>875</v>
      </c>
      <c r="B440" s="4" t="s">
        <v>872</v>
      </c>
      <c r="C440" s="16"/>
      <c r="D440" s="16"/>
      <c r="E440" s="16"/>
      <c r="F440" s="16"/>
      <c r="G440" s="16"/>
      <c r="H440" s="16"/>
      <c r="I440" s="16">
        <f t="shared" si="0"/>
        <v>0</v>
      </c>
    </row>
    <row r="441" spans="1:9" ht="12.75" hidden="1" customHeight="1" x14ac:dyDescent="0.2">
      <c r="A441" s="4" t="s">
        <v>876</v>
      </c>
      <c r="B441" s="4" t="s">
        <v>872</v>
      </c>
      <c r="C441" s="16"/>
      <c r="D441" s="16"/>
      <c r="E441" s="16"/>
      <c r="F441" s="16"/>
      <c r="G441" s="16"/>
      <c r="H441" s="16"/>
      <c r="I441" s="16">
        <f t="shared" si="0"/>
        <v>0</v>
      </c>
    </row>
    <row r="442" spans="1:9" ht="12.75" hidden="1" customHeight="1" x14ac:dyDescent="0.2">
      <c r="A442" s="4" t="s">
        <v>877</v>
      </c>
      <c r="B442" s="4" t="s">
        <v>872</v>
      </c>
      <c r="C442" s="16"/>
      <c r="D442" s="16"/>
      <c r="E442" s="16"/>
      <c r="F442" s="16"/>
      <c r="G442" s="16"/>
      <c r="H442" s="16"/>
      <c r="I442" s="16">
        <f t="shared" si="0"/>
        <v>0</v>
      </c>
    </row>
    <row r="443" spans="1:9" ht="12.75" hidden="1" customHeight="1" x14ac:dyDescent="0.2">
      <c r="A443" s="4" t="s">
        <v>878</v>
      </c>
      <c r="B443" s="4" t="s">
        <v>872</v>
      </c>
      <c r="C443" s="16"/>
      <c r="D443" s="16"/>
      <c r="E443" s="16"/>
      <c r="F443" s="16"/>
      <c r="G443" s="16"/>
      <c r="H443" s="16"/>
      <c r="I443" s="16">
        <f t="shared" si="0"/>
        <v>0</v>
      </c>
    </row>
    <row r="444" spans="1:9" ht="12.75" hidden="1" customHeight="1" x14ac:dyDescent="0.2">
      <c r="A444" s="4" t="s">
        <v>879</v>
      </c>
      <c r="B444" s="4" t="s">
        <v>872</v>
      </c>
      <c r="C444" s="16"/>
      <c r="D444" s="16"/>
      <c r="E444" s="16"/>
      <c r="F444" s="16"/>
      <c r="G444" s="16"/>
      <c r="H444" s="16"/>
      <c r="I444" s="16">
        <f t="shared" si="0"/>
        <v>0</v>
      </c>
    </row>
    <row r="445" spans="1:9" ht="12.75" hidden="1" customHeight="1" x14ac:dyDescent="0.2">
      <c r="A445" s="4" t="s">
        <v>880</v>
      </c>
      <c r="B445" s="4" t="s">
        <v>872</v>
      </c>
      <c r="C445" s="16"/>
      <c r="D445" s="16"/>
      <c r="E445" s="16"/>
      <c r="F445" s="16"/>
      <c r="G445" s="16"/>
      <c r="H445" s="16"/>
      <c r="I445" s="16">
        <f t="shared" si="0"/>
        <v>0</v>
      </c>
    </row>
    <row r="446" spans="1:9" ht="12.75" hidden="1" customHeight="1" x14ac:dyDescent="0.2">
      <c r="A446" s="4" t="s">
        <v>881</v>
      </c>
      <c r="B446" s="4" t="s">
        <v>872</v>
      </c>
      <c r="C446" s="16"/>
      <c r="D446" s="16"/>
      <c r="E446" s="16"/>
      <c r="F446" s="16"/>
      <c r="G446" s="16"/>
      <c r="H446" s="16"/>
      <c r="I446" s="16">
        <f t="shared" si="0"/>
        <v>0</v>
      </c>
    </row>
    <row r="447" spans="1:9" ht="12.75" hidden="1" customHeight="1" x14ac:dyDescent="0.2">
      <c r="A447" s="4" t="s">
        <v>882</v>
      </c>
      <c r="B447" s="4" t="s">
        <v>872</v>
      </c>
      <c r="C447" s="16"/>
      <c r="D447" s="16"/>
      <c r="E447" s="16"/>
      <c r="F447" s="16"/>
      <c r="G447" s="16"/>
      <c r="H447" s="16"/>
      <c r="I447" s="16">
        <f t="shared" si="0"/>
        <v>0</v>
      </c>
    </row>
    <row r="448" spans="1:9" ht="12.75" hidden="1" customHeight="1" x14ac:dyDescent="0.2">
      <c r="A448" s="4" t="s">
        <v>883</v>
      </c>
      <c r="B448" s="4" t="s">
        <v>872</v>
      </c>
      <c r="C448" s="16"/>
      <c r="D448" s="16"/>
      <c r="E448" s="16"/>
      <c r="F448" s="16"/>
      <c r="G448" s="16"/>
      <c r="H448" s="16"/>
      <c r="I448" s="16">
        <f t="shared" si="0"/>
        <v>0</v>
      </c>
    </row>
    <row r="449" spans="1:9" ht="12.75" hidden="1" customHeight="1" x14ac:dyDescent="0.2">
      <c r="A449" s="4" t="s">
        <v>884</v>
      </c>
      <c r="B449" s="4" t="s">
        <v>872</v>
      </c>
      <c r="C449" s="16"/>
      <c r="D449" s="16"/>
      <c r="E449" s="16"/>
      <c r="F449" s="16"/>
      <c r="G449" s="16"/>
      <c r="H449" s="16"/>
      <c r="I449" s="16">
        <f t="shared" si="0"/>
        <v>0</v>
      </c>
    </row>
    <row r="450" spans="1:9" ht="12.75" hidden="1" customHeight="1" x14ac:dyDescent="0.2">
      <c r="A450" s="4" t="s">
        <v>885</v>
      </c>
      <c r="B450" s="4" t="s">
        <v>872</v>
      </c>
      <c r="C450" s="16"/>
      <c r="D450" s="16"/>
      <c r="E450" s="16"/>
      <c r="F450" s="16"/>
      <c r="G450" s="16"/>
      <c r="H450" s="16"/>
      <c r="I450" s="16">
        <f t="shared" si="0"/>
        <v>0</v>
      </c>
    </row>
    <row r="451" spans="1:9" ht="12.75" hidden="1" customHeight="1" x14ac:dyDescent="0.2">
      <c r="A451" s="4" t="s">
        <v>886</v>
      </c>
      <c r="B451" s="4" t="s">
        <v>872</v>
      </c>
      <c r="C451" s="16"/>
      <c r="D451" s="16"/>
      <c r="E451" s="16"/>
      <c r="F451" s="16"/>
      <c r="G451" s="16"/>
      <c r="H451" s="16"/>
      <c r="I451" s="16">
        <f t="shared" si="0"/>
        <v>0</v>
      </c>
    </row>
    <row r="452" spans="1:9" ht="12.75" hidden="1" customHeight="1" x14ac:dyDescent="0.2">
      <c r="A452" s="4" t="s">
        <v>887</v>
      </c>
      <c r="B452" s="4" t="s">
        <v>872</v>
      </c>
      <c r="C452" s="16"/>
      <c r="D452" s="16"/>
      <c r="E452" s="16"/>
      <c r="F452" s="16"/>
      <c r="G452" s="16"/>
      <c r="H452" s="16"/>
      <c r="I452" s="16">
        <f t="shared" si="0"/>
        <v>0</v>
      </c>
    </row>
    <row r="453" spans="1:9" ht="12.75" hidden="1" customHeight="1" x14ac:dyDescent="0.2">
      <c r="A453" s="4" t="s">
        <v>888</v>
      </c>
      <c r="B453" s="4" t="s">
        <v>872</v>
      </c>
      <c r="C453" s="16"/>
      <c r="D453" s="16"/>
      <c r="E453" s="16"/>
      <c r="F453" s="16"/>
      <c r="G453" s="16"/>
      <c r="H453" s="16"/>
      <c r="I453" s="16">
        <f t="shared" si="0"/>
        <v>0</v>
      </c>
    </row>
    <row r="454" spans="1:9" ht="12.75" hidden="1" customHeight="1" x14ac:dyDescent="0.2">
      <c r="A454" s="4" t="s">
        <v>889</v>
      </c>
      <c r="B454" s="4" t="s">
        <v>872</v>
      </c>
      <c r="C454" s="16"/>
      <c r="D454" s="16"/>
      <c r="E454" s="16"/>
      <c r="F454" s="16"/>
      <c r="G454" s="16"/>
      <c r="H454" s="16"/>
      <c r="I454" s="16">
        <f t="shared" si="0"/>
        <v>0</v>
      </c>
    </row>
    <row r="455" spans="1:9" ht="12.75" hidden="1" customHeight="1" x14ac:dyDescent="0.2">
      <c r="A455" s="4" t="s">
        <v>890</v>
      </c>
      <c r="B455" s="4" t="s">
        <v>872</v>
      </c>
      <c r="C455" s="16"/>
      <c r="D455" s="16"/>
      <c r="E455" s="16"/>
      <c r="F455" s="16"/>
      <c r="G455" s="16"/>
      <c r="H455" s="16"/>
      <c r="I455" s="16">
        <f t="shared" si="0"/>
        <v>0</v>
      </c>
    </row>
    <row r="456" spans="1:9" ht="12.75" hidden="1" customHeight="1" x14ac:dyDescent="0.2">
      <c r="A456" s="4" t="s">
        <v>891</v>
      </c>
      <c r="B456" s="4" t="s">
        <v>872</v>
      </c>
      <c r="C456" s="16"/>
      <c r="D456" s="16"/>
      <c r="E456" s="16"/>
      <c r="F456" s="16"/>
      <c r="G456" s="16"/>
      <c r="H456" s="16"/>
      <c r="I456" s="16">
        <f t="shared" si="0"/>
        <v>0</v>
      </c>
    </row>
    <row r="457" spans="1:9" ht="12.75" hidden="1" customHeight="1" x14ac:dyDescent="0.2">
      <c r="A457" s="4" t="s">
        <v>892</v>
      </c>
      <c r="B457" s="4" t="s">
        <v>872</v>
      </c>
      <c r="C457" s="16"/>
      <c r="D457" s="16"/>
      <c r="E457" s="16"/>
      <c r="F457" s="16"/>
      <c r="G457" s="16"/>
      <c r="H457" s="16"/>
      <c r="I457" s="16">
        <f t="shared" si="0"/>
        <v>0</v>
      </c>
    </row>
    <row r="458" spans="1:9" ht="12.75" hidden="1" customHeight="1" x14ac:dyDescent="0.2">
      <c r="A458" s="4" t="s">
        <v>893</v>
      </c>
      <c r="B458" s="4" t="s">
        <v>894</v>
      </c>
      <c r="C458" s="16"/>
      <c r="D458" s="16"/>
      <c r="E458" s="16"/>
      <c r="F458" s="16"/>
      <c r="G458" s="16"/>
      <c r="H458" s="16"/>
      <c r="I458" s="16">
        <f t="shared" si="0"/>
        <v>0</v>
      </c>
    </row>
    <row r="459" spans="1:9" ht="12.75" hidden="1" customHeight="1" x14ac:dyDescent="0.2">
      <c r="A459" s="4" t="s">
        <v>895</v>
      </c>
      <c r="B459" s="4" t="s">
        <v>896</v>
      </c>
      <c r="C459" s="16"/>
      <c r="D459" s="16"/>
      <c r="E459" s="16"/>
      <c r="F459" s="16"/>
      <c r="G459" s="16"/>
      <c r="H459" s="16"/>
      <c r="I459" s="16">
        <f t="shared" si="0"/>
        <v>0</v>
      </c>
    </row>
    <row r="460" spans="1:9" ht="12.75" hidden="1" customHeight="1" x14ac:dyDescent="0.2">
      <c r="A460" s="4" t="s">
        <v>897</v>
      </c>
      <c r="B460" s="4" t="s">
        <v>898</v>
      </c>
      <c r="C460" s="16"/>
      <c r="D460" s="16"/>
      <c r="E460" s="16"/>
      <c r="F460" s="16"/>
      <c r="G460" s="16"/>
      <c r="H460" s="16"/>
      <c r="I460" s="16">
        <f t="shared" si="0"/>
        <v>0</v>
      </c>
    </row>
    <row r="461" spans="1:9" ht="12.75" hidden="1" customHeight="1" x14ac:dyDescent="0.2">
      <c r="A461" s="4" t="s">
        <v>899</v>
      </c>
      <c r="B461" s="4" t="s">
        <v>900</v>
      </c>
      <c r="C461" s="16"/>
      <c r="D461" s="16"/>
      <c r="E461" s="16"/>
      <c r="F461" s="16"/>
      <c r="G461" s="16"/>
      <c r="H461" s="16"/>
      <c r="I461" s="16">
        <f t="shared" si="0"/>
        <v>0</v>
      </c>
    </row>
    <row r="462" spans="1:9" ht="12.75" hidden="1" customHeight="1" x14ac:dyDescent="0.2">
      <c r="A462" s="4" t="s">
        <v>901</v>
      </c>
      <c r="B462" s="4" t="s">
        <v>902</v>
      </c>
      <c r="C462" s="16"/>
      <c r="D462" s="16"/>
      <c r="E462" s="16"/>
      <c r="F462" s="16"/>
      <c r="G462" s="16"/>
      <c r="H462" s="16"/>
      <c r="I462" s="16">
        <f t="shared" si="0"/>
        <v>0</v>
      </c>
    </row>
    <row r="463" spans="1:9" ht="12.75" hidden="1" customHeight="1" x14ac:dyDescent="0.2">
      <c r="A463" s="4" t="s">
        <v>903</v>
      </c>
      <c r="B463" s="4" t="s">
        <v>904</v>
      </c>
      <c r="C463" s="16"/>
      <c r="D463" s="16"/>
      <c r="E463" s="16"/>
      <c r="F463" s="16"/>
      <c r="G463" s="16"/>
      <c r="H463" s="16"/>
      <c r="I463" s="16">
        <f t="shared" si="0"/>
        <v>0</v>
      </c>
    </row>
    <row r="464" spans="1:9" ht="12.75" hidden="1" customHeight="1" x14ac:dyDescent="0.2">
      <c r="A464" s="4" t="s">
        <v>905</v>
      </c>
      <c r="B464" s="4" t="s">
        <v>906</v>
      </c>
      <c r="C464" s="16"/>
      <c r="D464" s="16"/>
      <c r="E464" s="16"/>
      <c r="F464" s="16"/>
      <c r="G464" s="16"/>
      <c r="H464" s="16"/>
      <c r="I464" s="16">
        <f t="shared" si="0"/>
        <v>0</v>
      </c>
    </row>
    <row r="465" spans="1:14" ht="12.75" hidden="1" customHeight="1" x14ac:dyDescent="0.2">
      <c r="A465" s="4" t="s">
        <v>907</v>
      </c>
      <c r="B465" s="4" t="s">
        <v>908</v>
      </c>
      <c r="C465" s="16"/>
      <c r="D465" s="16"/>
      <c r="E465" s="16"/>
      <c r="F465" s="16"/>
      <c r="G465" s="16"/>
      <c r="H465" s="16"/>
      <c r="I465" s="16">
        <f t="shared" si="0"/>
        <v>0</v>
      </c>
    </row>
    <row r="466" spans="1:14" ht="12.75" hidden="1" customHeight="1" x14ac:dyDescent="0.2">
      <c r="A466" s="4" t="s">
        <v>909</v>
      </c>
      <c r="B466" s="4" t="s">
        <v>910</v>
      </c>
      <c r="C466" s="16"/>
      <c r="D466" s="16"/>
      <c r="E466" s="16"/>
      <c r="F466" s="16"/>
      <c r="G466" s="16"/>
      <c r="H466" s="16"/>
      <c r="I466" s="16">
        <f t="shared" si="0"/>
        <v>0</v>
      </c>
    </row>
    <row r="467" spans="1:14" ht="12.75" hidden="1" customHeight="1" x14ac:dyDescent="0.2">
      <c r="A467" s="4" t="s">
        <v>911</v>
      </c>
      <c r="B467" s="4" t="s">
        <v>912</v>
      </c>
      <c r="C467" s="16"/>
      <c r="D467" s="16"/>
      <c r="E467" s="16"/>
      <c r="F467" s="16"/>
      <c r="G467" s="16"/>
      <c r="H467" s="16"/>
      <c r="I467" s="16">
        <f t="shared" si="0"/>
        <v>0</v>
      </c>
    </row>
    <row r="468" spans="1:14" ht="12.75" hidden="1" customHeight="1" x14ac:dyDescent="0.2">
      <c r="A468" s="4" t="s">
        <v>913</v>
      </c>
      <c r="B468" s="4" t="s">
        <v>914</v>
      </c>
      <c r="C468" s="16"/>
      <c r="D468" s="16"/>
      <c r="E468" s="16"/>
      <c r="F468" s="16"/>
      <c r="G468" s="16"/>
      <c r="H468" s="16"/>
      <c r="I468" s="16">
        <f t="shared" si="0"/>
        <v>0</v>
      </c>
    </row>
    <row r="469" spans="1:14" ht="12.75" hidden="1" customHeight="1" x14ac:dyDescent="0.2">
      <c r="A469" s="4" t="s">
        <v>915</v>
      </c>
      <c r="B469" s="4" t="s">
        <v>872</v>
      </c>
      <c r="C469" s="16"/>
      <c r="D469" s="16"/>
      <c r="E469" s="16"/>
      <c r="F469" s="16"/>
      <c r="G469" s="16"/>
      <c r="H469" s="16"/>
      <c r="I469" s="16">
        <f t="shared" si="0"/>
        <v>0</v>
      </c>
    </row>
    <row r="470" spans="1:14" ht="12.75" hidden="1" customHeight="1" x14ac:dyDescent="0.2">
      <c r="A470" s="4" t="s">
        <v>916</v>
      </c>
      <c r="B470" s="4" t="s">
        <v>917</v>
      </c>
      <c r="C470" s="16"/>
      <c r="D470" s="16"/>
      <c r="E470" s="16"/>
      <c r="F470" s="16"/>
      <c r="G470" s="16"/>
      <c r="H470" s="16"/>
      <c r="I470" s="16">
        <f t="shared" si="0"/>
        <v>0</v>
      </c>
    </row>
    <row r="471" spans="1:14" ht="12.75" hidden="1" customHeight="1" x14ac:dyDescent="0.2">
      <c r="A471" s="5" t="s">
        <v>918</v>
      </c>
      <c r="B471" s="5" t="s">
        <v>919</v>
      </c>
      <c r="C471" s="16"/>
      <c r="D471" s="16"/>
      <c r="E471" s="16"/>
      <c r="F471" s="16"/>
      <c r="G471" s="16"/>
      <c r="H471" s="16"/>
      <c r="I471" s="16">
        <f t="shared" si="0"/>
        <v>0</v>
      </c>
    </row>
    <row r="472" spans="1:14" ht="12.75" hidden="1" customHeight="1" x14ac:dyDescent="0.2">
      <c r="A472" s="4" t="s">
        <v>920</v>
      </c>
      <c r="B472" s="4" t="s">
        <v>921</v>
      </c>
      <c r="C472" s="16"/>
      <c r="D472" s="16"/>
      <c r="E472" s="16"/>
      <c r="F472" s="16"/>
      <c r="G472" s="16"/>
      <c r="H472" s="16"/>
      <c r="I472" s="16">
        <f t="shared" si="0"/>
        <v>0</v>
      </c>
    </row>
    <row r="473" spans="1:14" ht="12.75" customHeight="1" x14ac:dyDescent="0.2">
      <c r="A473" s="4" t="s">
        <v>922</v>
      </c>
      <c r="B473" s="4" t="s">
        <v>923</v>
      </c>
      <c r="C473" s="16"/>
      <c r="D473" s="16"/>
      <c r="E473" s="16"/>
      <c r="F473" s="16"/>
      <c r="G473" s="16"/>
      <c r="H473" s="16">
        <v>662509.375</v>
      </c>
      <c r="I473" s="16">
        <f t="shared" si="0"/>
        <v>662509.375</v>
      </c>
    </row>
    <row r="474" spans="1:14" ht="12.75" hidden="1" customHeight="1" x14ac:dyDescent="0.2">
      <c r="A474" s="5" t="s">
        <v>924</v>
      </c>
      <c r="B474" s="5" t="s">
        <v>925</v>
      </c>
      <c r="C474" s="16"/>
      <c r="D474" s="16"/>
      <c r="E474" s="16"/>
      <c r="F474" s="16"/>
      <c r="G474" s="16"/>
      <c r="H474" s="16"/>
      <c r="I474" s="16">
        <f t="shared" si="0"/>
        <v>0</v>
      </c>
    </row>
    <row r="475" spans="1:14" ht="12.75" hidden="1" customHeight="1" x14ac:dyDescent="0.2">
      <c r="A475" s="4" t="s">
        <v>926</v>
      </c>
      <c r="B475" s="4" t="s">
        <v>927</v>
      </c>
      <c r="C475" s="16"/>
      <c r="D475" s="16"/>
      <c r="E475" s="16"/>
      <c r="F475" s="16"/>
      <c r="G475" s="16"/>
      <c r="H475" s="16"/>
      <c r="I475" s="16">
        <f t="shared" si="0"/>
        <v>0</v>
      </c>
    </row>
    <row r="476" spans="1:14" ht="12.75" hidden="1" customHeight="1" x14ac:dyDescent="0.2">
      <c r="A476" s="4"/>
      <c r="B476" s="4" t="s">
        <v>928</v>
      </c>
      <c r="C476" s="16"/>
      <c r="D476" s="16"/>
      <c r="E476" s="16"/>
      <c r="F476" s="16"/>
      <c r="G476" s="16"/>
      <c r="H476" s="16"/>
      <c r="I476" s="16">
        <f>SUBTOTAL(9,I5:I475)</f>
        <v>9802446.3550000004</v>
      </c>
      <c r="J476" s="12"/>
    </row>
    <row r="477" spans="1:14" ht="12.75" customHeight="1" x14ac:dyDescent="0.2">
      <c r="A477" s="4"/>
      <c r="B477" s="4" t="s">
        <v>929</v>
      </c>
      <c r="C477" s="18"/>
      <c r="D477" s="18"/>
      <c r="E477" s="18"/>
      <c r="F477" s="18"/>
      <c r="G477" s="18"/>
      <c r="H477" s="18"/>
      <c r="I477" s="19">
        <f>499889-3325.98</f>
        <v>496563.02</v>
      </c>
      <c r="J477" s="9"/>
      <c r="M477" s="12"/>
      <c r="N477" s="12"/>
    </row>
    <row r="478" spans="1:14" ht="13.5" hidden="1" customHeight="1" x14ac:dyDescent="0.2">
      <c r="A478" s="3"/>
      <c r="B478" s="3"/>
      <c r="C478" s="20">
        <f t="shared" ref="C478:H478" si="1">SUM(C5:C477)</f>
        <v>453271.42000000004</v>
      </c>
      <c r="D478" s="20">
        <f t="shared" si="1"/>
        <v>53418.86</v>
      </c>
      <c r="E478" s="20">
        <f t="shared" si="1"/>
        <v>372339</v>
      </c>
      <c r="F478" s="20">
        <f t="shared" si="1"/>
        <v>7606627.6500000004</v>
      </c>
      <c r="G478" s="20">
        <f t="shared" si="1"/>
        <v>84269</v>
      </c>
      <c r="H478" s="20">
        <f t="shared" si="1"/>
        <v>1232520.425</v>
      </c>
      <c r="I478" s="20">
        <f>SUBTOTAL(9,I5:I475)+I477</f>
        <v>10299009.375</v>
      </c>
    </row>
    <row r="479" spans="1:14" ht="12.75" customHeight="1" x14ac:dyDescent="0.2">
      <c r="C479" s="21"/>
      <c r="D479" s="21"/>
      <c r="E479" s="21"/>
      <c r="F479" s="21"/>
      <c r="G479" s="21"/>
      <c r="H479" s="21"/>
      <c r="I479" s="21"/>
    </row>
    <row r="480" spans="1:14" ht="12.75" customHeight="1" x14ac:dyDescent="0.2"/>
    <row r="481" spans="2:10" ht="12.75" customHeight="1" x14ac:dyDescent="0.2"/>
    <row r="482" spans="2:10" ht="12.75" customHeight="1" x14ac:dyDescent="0.2"/>
    <row r="483" spans="2:10" ht="12.75" customHeight="1" x14ac:dyDescent="0.2">
      <c r="B483" s="14"/>
      <c r="J483" s="21"/>
    </row>
    <row r="484" spans="2:10" ht="12.75" customHeight="1" x14ac:dyDescent="0.2"/>
    <row r="485" spans="2:10" ht="12.75" customHeight="1" x14ac:dyDescent="0.2">
      <c r="G485" s="12"/>
    </row>
    <row r="486" spans="2:10" ht="12.75" customHeight="1" x14ac:dyDescent="0.2">
      <c r="G486" s="12"/>
    </row>
  </sheetData>
  <autoFilter ref="A4:I478" xr:uid="{74D95572-E47E-4764-AB68-E1F5E18BD4F9}">
    <filterColumn colId="8">
      <filters>
        <filter val="1,000.00"/>
        <filter val="1,030,768.00"/>
        <filter val="1,147.00"/>
        <filter val="1,168.00"/>
        <filter val="1,229.00"/>
        <filter val="1,400.00"/>
        <filter val="1,920.00"/>
        <filter val="10,000.00"/>
        <filter val="10,299,009.38"/>
        <filter val="10,532.00"/>
        <filter val="105,743.00"/>
        <filter val="109,035.57"/>
        <filter val="11,921.00"/>
        <filter val="11,978.00"/>
        <filter val="119,946.00"/>
        <filter val="12,036.00"/>
        <filter val="12,237.50"/>
        <filter val="134,720.00"/>
        <filter val="141,680.00"/>
        <filter val="148,396.00"/>
        <filter val="15,000.00"/>
        <filter val="15,643.00"/>
        <filter val="15,981.00"/>
        <filter val="16,450.00"/>
        <filter val="162,437.00"/>
        <filter val="17,783.00"/>
        <filter val="175,062.00"/>
        <filter val="196,619.00"/>
        <filter val="2,150.00"/>
        <filter val="2,436.00"/>
        <filter val="2,500.00"/>
        <filter val="20,102.72"/>
        <filter val="20,500.00"/>
        <filter val="21,500.00"/>
        <filter val="22,978.15"/>
        <filter val="240,185.14"/>
        <filter val="269,610.00"/>
        <filter val="3,497.00"/>
        <filter val="302,191.00"/>
        <filter val="34,510.00"/>
        <filter val="4,000.00"/>
        <filter val="4,460.00"/>
        <filter val="4,630.60"/>
        <filter val="41,100.00"/>
        <filter val="45,615.00"/>
        <filter val="45,927.00"/>
        <filter val="495,484.00"/>
        <filter val="496,563.02"/>
        <filter val="5,000.00"/>
        <filter val="5,375.00"/>
        <filter val="5,590.00"/>
        <filter val="5,760.00"/>
        <filter val="50,793.00"/>
        <filter val="51,054.73"/>
        <filter val="52,632.00"/>
        <filter val="571,539.00"/>
        <filter val="62,400.00"/>
        <filter val="64,499.57"/>
        <filter val="654,755.00"/>
        <filter val="662,509.38"/>
        <filter val="67,390.00"/>
        <filter val="702,228.00"/>
        <filter val="725,675.00"/>
        <filter val="726,904.00"/>
        <filter val="74,304.00"/>
        <filter val="75,000.00"/>
        <filter val="75,186.00"/>
        <filter val="85,940.00"/>
        <filter val="86,145.00"/>
        <filter val="9,425.00"/>
        <filter val="9,802,446.36"/>
        <filter val="917,133.00"/>
      </filters>
    </filterColumn>
  </autoFilter>
  <pageMargins left="0.7" right="0.7" top="0.75" bottom="0.75" header="0.3" footer="0.3"/>
  <pageSetup scale="71" orientation="portrait" r:id="rId1"/>
  <colBreaks count="1" manualBreakCount="1">
    <brk id="9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pane xSplit="2" ySplit="1" topLeftCell="C2" activePane="bottomRight" state="frozen"/>
      <selection pane="topRight" activeCell="C1" sqref="C1"/>
      <selection pane="bottomLeft" activeCell="A4" sqref="A4"/>
      <selection pane="bottomRight" activeCell="A5" sqref="A5"/>
    </sheetView>
  </sheetViews>
  <sheetFormatPr defaultColWidth="14.42578125" defaultRowHeight="15" customHeight="1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09"/>
  <sheetViews>
    <sheetView workbookViewId="0"/>
  </sheetViews>
  <sheetFormatPr defaultColWidth="14.42578125" defaultRowHeight="15" customHeight="1" x14ac:dyDescent="0.2"/>
  <cols>
    <col min="1" max="8" width="8.7109375" customWidth="1"/>
    <col min="9" max="9" width="15.7109375" customWidth="1"/>
    <col min="10" max="14" width="8.7109375" customWidth="1"/>
  </cols>
  <sheetData>
    <row r="1" spans="1:9" ht="12.75" customHeight="1" x14ac:dyDescent="0.2">
      <c r="A1" s="15">
        <v>2</v>
      </c>
      <c r="B1" s="15">
        <v>1611</v>
      </c>
      <c r="C1" s="15" t="s">
        <v>930</v>
      </c>
      <c r="D1" s="15" t="s">
        <v>10</v>
      </c>
      <c r="E1" s="15" t="s">
        <v>931</v>
      </c>
      <c r="F1" s="15" t="s">
        <v>932</v>
      </c>
      <c r="G1" s="15" t="s">
        <v>933</v>
      </c>
      <c r="H1" s="15"/>
      <c r="I1" s="15"/>
    </row>
    <row r="2" spans="1:9" ht="12.75" customHeight="1" x14ac:dyDescent="0.2">
      <c r="A2" s="15">
        <v>2</v>
      </c>
      <c r="B2" s="15">
        <v>1611</v>
      </c>
      <c r="C2" s="15" t="s">
        <v>930</v>
      </c>
      <c r="D2" s="15" t="s">
        <v>16</v>
      </c>
      <c r="E2" s="15" t="s">
        <v>931</v>
      </c>
      <c r="F2" s="15" t="s">
        <v>932</v>
      </c>
      <c r="G2" s="15" t="s">
        <v>933</v>
      </c>
      <c r="H2" s="15"/>
      <c r="I2" s="15"/>
    </row>
    <row r="3" spans="1:9" ht="12.75" customHeight="1" x14ac:dyDescent="0.2">
      <c r="A3" s="15">
        <v>2</v>
      </c>
      <c r="B3" s="15">
        <v>1611</v>
      </c>
      <c r="C3" s="15" t="s">
        <v>930</v>
      </c>
      <c r="D3" s="15" t="s">
        <v>20</v>
      </c>
      <c r="E3" s="15" t="s">
        <v>931</v>
      </c>
      <c r="F3" s="15" t="s">
        <v>932</v>
      </c>
      <c r="G3" s="15" t="s">
        <v>933</v>
      </c>
      <c r="H3" s="15"/>
      <c r="I3" s="15"/>
    </row>
    <row r="4" spans="1:9" ht="12.75" customHeight="1" x14ac:dyDescent="0.2">
      <c r="A4" s="15">
        <v>2</v>
      </c>
      <c r="B4" s="15">
        <v>1611</v>
      </c>
      <c r="C4" s="15" t="s">
        <v>930</v>
      </c>
      <c r="D4" s="15" t="s">
        <v>34</v>
      </c>
      <c r="E4" s="15" t="s">
        <v>931</v>
      </c>
      <c r="F4" s="15" t="s">
        <v>932</v>
      </c>
      <c r="G4" s="15" t="s">
        <v>933</v>
      </c>
    </row>
    <row r="5" spans="1:9" ht="12.75" customHeight="1" x14ac:dyDescent="0.2">
      <c r="A5" s="15">
        <v>2</v>
      </c>
      <c r="B5" s="15">
        <v>1611</v>
      </c>
      <c r="C5" s="15" t="s">
        <v>930</v>
      </c>
      <c r="D5" s="15" t="s">
        <v>48</v>
      </c>
      <c r="E5" s="15" t="s">
        <v>931</v>
      </c>
      <c r="F5" s="15" t="s">
        <v>932</v>
      </c>
      <c r="G5" s="15" t="s">
        <v>933</v>
      </c>
    </row>
    <row r="6" spans="1:9" ht="12.75" customHeight="1" x14ac:dyDescent="0.2">
      <c r="A6" s="15">
        <v>2</v>
      </c>
      <c r="B6" s="15">
        <v>1611</v>
      </c>
      <c r="C6" s="15" t="s">
        <v>930</v>
      </c>
      <c r="D6" s="15" t="s">
        <v>50</v>
      </c>
      <c r="E6" s="15" t="s">
        <v>931</v>
      </c>
      <c r="F6" s="15" t="s">
        <v>932</v>
      </c>
      <c r="G6" s="15" t="s">
        <v>933</v>
      </c>
    </row>
    <row r="7" spans="1:9" ht="12.75" customHeight="1" x14ac:dyDescent="0.2">
      <c r="A7" s="15">
        <v>2</v>
      </c>
      <c r="B7" s="15">
        <v>1611</v>
      </c>
      <c r="C7" s="15" t="s">
        <v>930</v>
      </c>
      <c r="D7" s="15" t="s">
        <v>52</v>
      </c>
      <c r="E7" s="15" t="s">
        <v>931</v>
      </c>
      <c r="F7" s="15" t="s">
        <v>932</v>
      </c>
      <c r="G7" s="15" t="s">
        <v>933</v>
      </c>
    </row>
    <row r="8" spans="1:9" ht="12.75" customHeight="1" x14ac:dyDescent="0.2">
      <c r="A8" s="15">
        <v>2</v>
      </c>
      <c r="B8" s="15">
        <v>1611</v>
      </c>
      <c r="C8" s="15" t="s">
        <v>930</v>
      </c>
      <c r="D8" s="15" t="s">
        <v>56</v>
      </c>
      <c r="E8" s="15" t="s">
        <v>931</v>
      </c>
      <c r="F8" s="15" t="s">
        <v>932</v>
      </c>
      <c r="G8" s="15" t="s">
        <v>933</v>
      </c>
    </row>
    <row r="9" spans="1:9" ht="12.75" customHeight="1" x14ac:dyDescent="0.2">
      <c r="A9" s="15">
        <v>2</v>
      </c>
      <c r="B9" s="15">
        <v>1611</v>
      </c>
      <c r="C9" s="15" t="s">
        <v>930</v>
      </c>
      <c r="D9" s="15" t="s">
        <v>58</v>
      </c>
      <c r="E9" s="15" t="s">
        <v>931</v>
      </c>
      <c r="F9" s="15" t="s">
        <v>932</v>
      </c>
      <c r="G9" s="15" t="s">
        <v>933</v>
      </c>
    </row>
    <row r="10" spans="1:9" ht="12.75" customHeight="1" x14ac:dyDescent="0.2">
      <c r="A10" s="15">
        <v>2</v>
      </c>
      <c r="B10" s="15">
        <v>1611</v>
      </c>
      <c r="C10" s="15" t="s">
        <v>930</v>
      </c>
      <c r="D10" s="15" t="s">
        <v>60</v>
      </c>
      <c r="E10" s="15" t="s">
        <v>931</v>
      </c>
      <c r="F10" s="15" t="s">
        <v>932</v>
      </c>
      <c r="G10" s="15" t="s">
        <v>933</v>
      </c>
    </row>
    <row r="11" spans="1:9" ht="12.75" customHeight="1" x14ac:dyDescent="0.2">
      <c r="A11" s="15">
        <v>2</v>
      </c>
      <c r="B11" s="15">
        <v>1611</v>
      </c>
      <c r="C11" s="15" t="s">
        <v>930</v>
      </c>
      <c r="D11" s="15" t="s">
        <v>62</v>
      </c>
      <c r="E11" s="15" t="s">
        <v>931</v>
      </c>
      <c r="F11" s="15" t="s">
        <v>932</v>
      </c>
      <c r="G11" s="15" t="s">
        <v>933</v>
      </c>
    </row>
    <row r="12" spans="1:9" ht="12.75" customHeight="1" x14ac:dyDescent="0.2">
      <c r="A12" s="15">
        <v>2</v>
      </c>
      <c r="B12" s="15">
        <v>1611</v>
      </c>
      <c r="C12" s="15" t="s">
        <v>930</v>
      </c>
      <c r="D12" s="15" t="s">
        <v>64</v>
      </c>
      <c r="E12" s="15" t="s">
        <v>931</v>
      </c>
      <c r="F12" s="15" t="s">
        <v>932</v>
      </c>
      <c r="G12" s="15" t="s">
        <v>933</v>
      </c>
    </row>
    <row r="13" spans="1:9" ht="12.75" customHeight="1" x14ac:dyDescent="0.2">
      <c r="A13" s="15">
        <v>2</v>
      </c>
      <c r="B13" s="15">
        <v>1611</v>
      </c>
      <c r="C13" s="15" t="s">
        <v>930</v>
      </c>
      <c r="D13" s="15" t="s">
        <v>68</v>
      </c>
      <c r="E13" s="15" t="s">
        <v>931</v>
      </c>
      <c r="F13" s="15" t="s">
        <v>932</v>
      </c>
      <c r="G13" s="15" t="s">
        <v>933</v>
      </c>
    </row>
    <row r="14" spans="1:9" ht="12.75" customHeight="1" x14ac:dyDescent="0.2">
      <c r="A14" s="15">
        <v>2</v>
      </c>
      <c r="B14" s="15">
        <v>1611</v>
      </c>
      <c r="C14" s="15" t="s">
        <v>930</v>
      </c>
      <c r="D14" s="15" t="s">
        <v>70</v>
      </c>
      <c r="E14" s="15" t="s">
        <v>931</v>
      </c>
      <c r="F14" s="15" t="s">
        <v>932</v>
      </c>
      <c r="G14" s="15" t="s">
        <v>933</v>
      </c>
    </row>
    <row r="15" spans="1:9" ht="12.75" customHeight="1" x14ac:dyDescent="0.2">
      <c r="A15" s="15">
        <v>2</v>
      </c>
      <c r="B15" s="15">
        <v>1611</v>
      </c>
      <c r="C15" s="15" t="s">
        <v>930</v>
      </c>
      <c r="D15" s="15" t="s">
        <v>72</v>
      </c>
      <c r="E15" s="15" t="s">
        <v>931</v>
      </c>
      <c r="F15" s="15" t="s">
        <v>932</v>
      </c>
      <c r="G15" s="15" t="s">
        <v>933</v>
      </c>
    </row>
    <row r="16" spans="1:9" ht="12.75" customHeight="1" x14ac:dyDescent="0.2">
      <c r="A16" s="15">
        <v>2</v>
      </c>
      <c r="B16" s="15">
        <v>1611</v>
      </c>
      <c r="C16" s="15" t="s">
        <v>930</v>
      </c>
      <c r="D16" s="15" t="s">
        <v>80</v>
      </c>
      <c r="E16" s="15" t="s">
        <v>931</v>
      </c>
      <c r="F16" s="15" t="s">
        <v>932</v>
      </c>
      <c r="G16" s="15" t="s">
        <v>933</v>
      </c>
    </row>
    <row r="17" spans="1:7" ht="12.75" customHeight="1" x14ac:dyDescent="0.2">
      <c r="A17" s="15">
        <v>2</v>
      </c>
      <c r="B17" s="15">
        <v>1611</v>
      </c>
      <c r="C17" s="15" t="s">
        <v>930</v>
      </c>
      <c r="D17" s="15" t="s">
        <v>96</v>
      </c>
      <c r="E17" s="15" t="s">
        <v>931</v>
      </c>
      <c r="F17" s="15" t="s">
        <v>932</v>
      </c>
      <c r="G17" s="15" t="s">
        <v>933</v>
      </c>
    </row>
    <row r="18" spans="1:7" ht="12.75" customHeight="1" x14ac:dyDescent="0.2">
      <c r="A18" s="15">
        <v>2</v>
      </c>
      <c r="B18" s="15">
        <v>1611</v>
      </c>
      <c r="C18" s="15" t="s">
        <v>930</v>
      </c>
      <c r="D18" s="15" t="s">
        <v>102</v>
      </c>
      <c r="E18" s="15" t="s">
        <v>931</v>
      </c>
      <c r="F18" s="15" t="s">
        <v>932</v>
      </c>
      <c r="G18" s="15" t="s">
        <v>933</v>
      </c>
    </row>
    <row r="19" spans="1:7" ht="12.75" customHeight="1" x14ac:dyDescent="0.2">
      <c r="A19" s="15">
        <v>2</v>
      </c>
      <c r="B19" s="15">
        <v>1611</v>
      </c>
      <c r="C19" s="15" t="s">
        <v>930</v>
      </c>
      <c r="D19" s="15" t="s">
        <v>104</v>
      </c>
      <c r="E19" s="15" t="s">
        <v>931</v>
      </c>
      <c r="F19" s="15" t="s">
        <v>932</v>
      </c>
      <c r="G19" s="15" t="s">
        <v>933</v>
      </c>
    </row>
    <row r="20" spans="1:7" ht="12.75" customHeight="1" x14ac:dyDescent="0.2">
      <c r="A20" s="15">
        <v>2</v>
      </c>
      <c r="B20" s="15">
        <v>1611</v>
      </c>
      <c r="C20" s="15" t="s">
        <v>930</v>
      </c>
      <c r="D20" s="15" t="s">
        <v>106</v>
      </c>
      <c r="E20" s="15" t="s">
        <v>931</v>
      </c>
      <c r="F20" s="15" t="s">
        <v>932</v>
      </c>
      <c r="G20" s="15" t="s">
        <v>933</v>
      </c>
    </row>
    <row r="21" spans="1:7" ht="12.75" customHeight="1" x14ac:dyDescent="0.2">
      <c r="A21" s="15">
        <v>2</v>
      </c>
      <c r="B21" s="15">
        <v>1611</v>
      </c>
      <c r="C21" s="15" t="s">
        <v>930</v>
      </c>
      <c r="D21" s="15" t="s">
        <v>108</v>
      </c>
      <c r="E21" s="15" t="s">
        <v>931</v>
      </c>
      <c r="F21" s="15" t="s">
        <v>932</v>
      </c>
      <c r="G21" s="15" t="s">
        <v>933</v>
      </c>
    </row>
    <row r="22" spans="1:7" ht="12.75" customHeight="1" x14ac:dyDescent="0.2">
      <c r="A22" s="15">
        <v>2</v>
      </c>
      <c r="B22" s="15">
        <v>1611</v>
      </c>
      <c r="C22" s="15" t="s">
        <v>930</v>
      </c>
      <c r="D22" s="15" t="s">
        <v>110</v>
      </c>
      <c r="E22" s="15" t="s">
        <v>931</v>
      </c>
      <c r="F22" s="15" t="s">
        <v>932</v>
      </c>
      <c r="G22" s="15" t="s">
        <v>933</v>
      </c>
    </row>
    <row r="23" spans="1:7" ht="12.75" customHeight="1" x14ac:dyDescent="0.2">
      <c r="A23" s="15">
        <v>2</v>
      </c>
      <c r="B23" s="15">
        <v>1611</v>
      </c>
      <c r="C23" s="15" t="s">
        <v>930</v>
      </c>
      <c r="D23" s="15" t="s">
        <v>112</v>
      </c>
      <c r="E23" s="15" t="s">
        <v>931</v>
      </c>
      <c r="F23" s="15" t="s">
        <v>932</v>
      </c>
      <c r="G23" s="15" t="s">
        <v>933</v>
      </c>
    </row>
    <row r="24" spans="1:7" ht="12.75" customHeight="1" x14ac:dyDescent="0.2">
      <c r="A24" s="15">
        <v>2</v>
      </c>
      <c r="B24" s="15">
        <v>1611</v>
      </c>
      <c r="C24" s="15" t="s">
        <v>930</v>
      </c>
      <c r="D24" s="15" t="s">
        <v>114</v>
      </c>
      <c r="E24" s="15" t="s">
        <v>931</v>
      </c>
      <c r="F24" s="15" t="s">
        <v>932</v>
      </c>
      <c r="G24" s="15" t="s">
        <v>933</v>
      </c>
    </row>
    <row r="25" spans="1:7" ht="12.75" customHeight="1" x14ac:dyDescent="0.2">
      <c r="A25" s="15">
        <v>2</v>
      </c>
      <c r="B25" s="15">
        <v>1611</v>
      </c>
      <c r="C25" s="15" t="s">
        <v>930</v>
      </c>
      <c r="D25" s="15" t="s">
        <v>116</v>
      </c>
      <c r="E25" s="15" t="s">
        <v>931</v>
      </c>
      <c r="F25" s="15" t="s">
        <v>932</v>
      </c>
      <c r="G25" s="15" t="s">
        <v>933</v>
      </c>
    </row>
    <row r="26" spans="1:7" ht="12.75" customHeight="1" x14ac:dyDescent="0.2">
      <c r="A26" s="15">
        <v>2</v>
      </c>
      <c r="B26" s="15">
        <v>1611</v>
      </c>
      <c r="C26" s="15" t="s">
        <v>930</v>
      </c>
      <c r="D26" s="15" t="s">
        <v>132</v>
      </c>
      <c r="E26" s="15" t="s">
        <v>931</v>
      </c>
      <c r="F26" s="15" t="s">
        <v>932</v>
      </c>
      <c r="G26" s="15" t="s">
        <v>933</v>
      </c>
    </row>
    <row r="27" spans="1:7" ht="12.75" customHeight="1" x14ac:dyDescent="0.2">
      <c r="A27" s="15">
        <v>2</v>
      </c>
      <c r="B27" s="15">
        <v>1611</v>
      </c>
      <c r="C27" s="15" t="s">
        <v>930</v>
      </c>
      <c r="D27" s="15" t="s">
        <v>134</v>
      </c>
      <c r="E27" s="15" t="s">
        <v>931</v>
      </c>
      <c r="F27" s="15" t="s">
        <v>932</v>
      </c>
      <c r="G27" s="15" t="s">
        <v>933</v>
      </c>
    </row>
    <row r="28" spans="1:7" ht="12.75" customHeight="1" x14ac:dyDescent="0.2">
      <c r="A28" s="15">
        <v>2</v>
      </c>
      <c r="B28" s="15">
        <v>1611</v>
      </c>
      <c r="C28" s="15" t="s">
        <v>930</v>
      </c>
      <c r="D28" s="15" t="s">
        <v>138</v>
      </c>
      <c r="E28" s="15" t="s">
        <v>931</v>
      </c>
      <c r="F28" s="15" t="s">
        <v>932</v>
      </c>
      <c r="G28" s="15" t="s">
        <v>933</v>
      </c>
    </row>
    <row r="29" spans="1:7" ht="12.75" customHeight="1" x14ac:dyDescent="0.2">
      <c r="A29" s="15">
        <v>2</v>
      </c>
      <c r="B29" s="15">
        <v>1611</v>
      </c>
      <c r="C29" s="15" t="s">
        <v>930</v>
      </c>
      <c r="D29" s="15" t="s">
        <v>144</v>
      </c>
      <c r="E29" s="15" t="s">
        <v>931</v>
      </c>
      <c r="F29" s="15" t="s">
        <v>932</v>
      </c>
      <c r="G29" s="15" t="s">
        <v>933</v>
      </c>
    </row>
    <row r="30" spans="1:7" ht="12.75" customHeight="1" x14ac:dyDescent="0.2">
      <c r="A30" s="15">
        <v>2</v>
      </c>
      <c r="B30" s="15">
        <v>1611</v>
      </c>
      <c r="C30" s="15" t="s">
        <v>930</v>
      </c>
      <c r="D30" s="15" t="s">
        <v>146</v>
      </c>
      <c r="E30" s="15" t="s">
        <v>931</v>
      </c>
      <c r="F30" s="15" t="s">
        <v>932</v>
      </c>
      <c r="G30" s="15" t="s">
        <v>933</v>
      </c>
    </row>
    <row r="31" spans="1:7" ht="12.75" customHeight="1" x14ac:dyDescent="0.2">
      <c r="A31" s="15">
        <v>2</v>
      </c>
      <c r="B31" s="15">
        <v>1611</v>
      </c>
      <c r="C31" s="15" t="s">
        <v>930</v>
      </c>
      <c r="D31" s="15" t="s">
        <v>154</v>
      </c>
      <c r="E31" s="15" t="s">
        <v>931</v>
      </c>
      <c r="F31" s="15" t="s">
        <v>932</v>
      </c>
      <c r="G31" s="15" t="s">
        <v>933</v>
      </c>
    </row>
    <row r="32" spans="1:7" ht="12.75" customHeight="1" x14ac:dyDescent="0.2">
      <c r="A32" s="15">
        <v>2</v>
      </c>
      <c r="B32" s="15">
        <v>1611</v>
      </c>
      <c r="C32" s="15" t="s">
        <v>930</v>
      </c>
      <c r="D32" s="15" t="s">
        <v>160</v>
      </c>
      <c r="E32" s="15" t="s">
        <v>931</v>
      </c>
      <c r="F32" s="15" t="s">
        <v>932</v>
      </c>
      <c r="G32" s="15" t="s">
        <v>933</v>
      </c>
    </row>
    <row r="33" spans="1:7" ht="12.75" customHeight="1" x14ac:dyDescent="0.2">
      <c r="A33" s="15">
        <v>2</v>
      </c>
      <c r="B33" s="15">
        <v>1611</v>
      </c>
      <c r="C33" s="15" t="s">
        <v>930</v>
      </c>
      <c r="D33" s="15" t="s">
        <v>164</v>
      </c>
      <c r="E33" s="15" t="s">
        <v>931</v>
      </c>
      <c r="F33" s="15" t="s">
        <v>932</v>
      </c>
      <c r="G33" s="15" t="s">
        <v>933</v>
      </c>
    </row>
    <row r="34" spans="1:7" ht="12.75" customHeight="1" x14ac:dyDescent="0.2">
      <c r="A34" s="15">
        <v>2</v>
      </c>
      <c r="B34" s="15">
        <v>1611</v>
      </c>
      <c r="C34" s="15" t="s">
        <v>930</v>
      </c>
      <c r="D34" s="15" t="s">
        <v>174</v>
      </c>
      <c r="E34" s="15" t="s">
        <v>931</v>
      </c>
      <c r="F34" s="15" t="s">
        <v>932</v>
      </c>
      <c r="G34" s="15" t="s">
        <v>933</v>
      </c>
    </row>
    <row r="35" spans="1:7" ht="12.75" customHeight="1" x14ac:dyDescent="0.2">
      <c r="A35" s="15">
        <v>2</v>
      </c>
      <c r="B35" s="15">
        <v>1611</v>
      </c>
      <c r="C35" s="15" t="s">
        <v>930</v>
      </c>
      <c r="D35" s="15" t="s">
        <v>190</v>
      </c>
      <c r="E35" s="15" t="s">
        <v>931</v>
      </c>
      <c r="F35" s="15" t="s">
        <v>932</v>
      </c>
      <c r="G35" s="15" t="s">
        <v>933</v>
      </c>
    </row>
    <row r="36" spans="1:7" ht="12.75" customHeight="1" x14ac:dyDescent="0.2">
      <c r="A36" s="15">
        <v>2</v>
      </c>
      <c r="B36" s="15">
        <v>1611</v>
      </c>
      <c r="C36" s="15" t="s">
        <v>930</v>
      </c>
      <c r="D36" s="15" t="s">
        <v>208</v>
      </c>
      <c r="E36" s="15" t="s">
        <v>931</v>
      </c>
      <c r="F36" s="15" t="s">
        <v>932</v>
      </c>
      <c r="G36" s="15" t="s">
        <v>933</v>
      </c>
    </row>
    <row r="37" spans="1:7" ht="12.75" customHeight="1" x14ac:dyDescent="0.2">
      <c r="A37" s="15">
        <v>2</v>
      </c>
      <c r="B37" s="15">
        <v>1611</v>
      </c>
      <c r="C37" s="15" t="s">
        <v>930</v>
      </c>
      <c r="D37" s="15" t="s">
        <v>232</v>
      </c>
      <c r="E37" s="15" t="s">
        <v>931</v>
      </c>
      <c r="F37" s="15" t="s">
        <v>932</v>
      </c>
      <c r="G37" s="15" t="s">
        <v>933</v>
      </c>
    </row>
    <row r="38" spans="1:7" ht="12.75" customHeight="1" x14ac:dyDescent="0.2">
      <c r="A38" s="15">
        <v>2</v>
      </c>
      <c r="B38" s="15">
        <v>1611</v>
      </c>
      <c r="C38" s="15" t="s">
        <v>930</v>
      </c>
      <c r="D38" s="15" t="s">
        <v>238</v>
      </c>
      <c r="E38" s="15" t="s">
        <v>931</v>
      </c>
      <c r="F38" s="15" t="s">
        <v>932</v>
      </c>
      <c r="G38" s="15" t="s">
        <v>933</v>
      </c>
    </row>
    <row r="39" spans="1:7" ht="12.75" customHeight="1" x14ac:dyDescent="0.2">
      <c r="A39" s="15">
        <v>2</v>
      </c>
      <c r="B39" s="15">
        <v>1611</v>
      </c>
      <c r="C39" s="15" t="s">
        <v>930</v>
      </c>
      <c r="D39" s="15" t="s">
        <v>242</v>
      </c>
      <c r="E39" s="15" t="s">
        <v>931</v>
      </c>
      <c r="F39" s="15" t="s">
        <v>932</v>
      </c>
      <c r="G39" s="15" t="s">
        <v>933</v>
      </c>
    </row>
    <row r="40" spans="1:7" ht="12.75" customHeight="1" x14ac:dyDescent="0.2">
      <c r="A40" s="15">
        <v>2</v>
      </c>
      <c r="B40" s="15">
        <v>1611</v>
      </c>
      <c r="C40" s="15" t="s">
        <v>930</v>
      </c>
      <c r="D40" s="15" t="s">
        <v>258</v>
      </c>
      <c r="E40" s="15" t="s">
        <v>931</v>
      </c>
      <c r="F40" s="15" t="s">
        <v>932</v>
      </c>
      <c r="G40" s="15" t="s">
        <v>933</v>
      </c>
    </row>
    <row r="41" spans="1:7" ht="12.75" customHeight="1" x14ac:dyDescent="0.2">
      <c r="A41" s="15">
        <v>2</v>
      </c>
      <c r="B41" s="15">
        <v>1611</v>
      </c>
      <c r="C41" s="15" t="s">
        <v>930</v>
      </c>
      <c r="D41" s="15" t="s">
        <v>268</v>
      </c>
      <c r="E41" s="15" t="s">
        <v>931</v>
      </c>
      <c r="F41" s="15" t="s">
        <v>932</v>
      </c>
      <c r="G41" s="15" t="s">
        <v>933</v>
      </c>
    </row>
    <row r="42" spans="1:7" ht="12.75" customHeight="1" x14ac:dyDescent="0.2">
      <c r="A42" s="15">
        <v>2</v>
      </c>
      <c r="B42" s="15">
        <v>1611</v>
      </c>
      <c r="C42" s="15" t="s">
        <v>930</v>
      </c>
      <c r="D42" s="15" t="s">
        <v>282</v>
      </c>
      <c r="E42" s="15" t="s">
        <v>931</v>
      </c>
      <c r="F42" s="15" t="s">
        <v>932</v>
      </c>
      <c r="G42" s="15" t="s">
        <v>933</v>
      </c>
    </row>
    <row r="43" spans="1:7" ht="12.75" customHeight="1" x14ac:dyDescent="0.2">
      <c r="A43" s="15">
        <v>2</v>
      </c>
      <c r="B43" s="15">
        <v>1611</v>
      </c>
      <c r="C43" s="15" t="s">
        <v>930</v>
      </c>
      <c r="D43" s="15" t="s">
        <v>312</v>
      </c>
      <c r="E43" s="15" t="s">
        <v>931</v>
      </c>
      <c r="F43" s="15" t="s">
        <v>932</v>
      </c>
      <c r="G43" s="15" t="s">
        <v>933</v>
      </c>
    </row>
    <row r="44" spans="1:7" ht="12.75" customHeight="1" x14ac:dyDescent="0.2">
      <c r="A44" s="15">
        <v>2</v>
      </c>
      <c r="B44" s="15">
        <v>1611</v>
      </c>
      <c r="C44" s="15" t="s">
        <v>930</v>
      </c>
      <c r="D44" s="15" t="s">
        <v>322</v>
      </c>
      <c r="E44" s="15" t="s">
        <v>931</v>
      </c>
      <c r="F44" s="15" t="s">
        <v>932</v>
      </c>
      <c r="G44" s="15" t="s">
        <v>933</v>
      </c>
    </row>
    <row r="45" spans="1:7" ht="12.75" customHeight="1" x14ac:dyDescent="0.2">
      <c r="A45" s="15">
        <v>2</v>
      </c>
      <c r="B45" s="15">
        <v>1611</v>
      </c>
      <c r="C45" s="15" t="s">
        <v>930</v>
      </c>
      <c r="D45" s="15" t="s">
        <v>326</v>
      </c>
      <c r="E45" s="15" t="s">
        <v>931</v>
      </c>
      <c r="F45" s="15" t="s">
        <v>932</v>
      </c>
      <c r="G45" s="15" t="s">
        <v>933</v>
      </c>
    </row>
    <row r="46" spans="1:7" ht="12.75" customHeight="1" x14ac:dyDescent="0.2">
      <c r="A46" s="15">
        <v>2</v>
      </c>
      <c r="B46" s="15">
        <v>1611</v>
      </c>
      <c r="C46" s="15" t="s">
        <v>930</v>
      </c>
      <c r="D46" s="15" t="s">
        <v>336</v>
      </c>
      <c r="E46" s="15" t="s">
        <v>931</v>
      </c>
      <c r="F46" s="15" t="s">
        <v>932</v>
      </c>
      <c r="G46" s="15" t="s">
        <v>933</v>
      </c>
    </row>
    <row r="47" spans="1:7" ht="12.75" customHeight="1" x14ac:dyDescent="0.2">
      <c r="A47" s="15">
        <v>2</v>
      </c>
      <c r="B47" s="15">
        <v>1611</v>
      </c>
      <c r="C47" s="15" t="s">
        <v>930</v>
      </c>
      <c r="D47" s="15" t="s">
        <v>342</v>
      </c>
      <c r="E47" s="15" t="s">
        <v>931</v>
      </c>
      <c r="F47" s="15" t="s">
        <v>932</v>
      </c>
      <c r="G47" s="15" t="s">
        <v>933</v>
      </c>
    </row>
    <row r="48" spans="1:7" ht="12.75" customHeight="1" x14ac:dyDescent="0.2">
      <c r="A48" s="15">
        <v>2</v>
      </c>
      <c r="B48" s="15">
        <v>1611</v>
      </c>
      <c r="C48" s="15" t="s">
        <v>930</v>
      </c>
      <c r="D48" s="15" t="s">
        <v>352</v>
      </c>
      <c r="E48" s="15" t="s">
        <v>931</v>
      </c>
      <c r="F48" s="15" t="s">
        <v>932</v>
      </c>
      <c r="G48" s="15" t="s">
        <v>933</v>
      </c>
    </row>
    <row r="49" spans="1:7" ht="12.75" customHeight="1" x14ac:dyDescent="0.2">
      <c r="A49" s="15">
        <v>2</v>
      </c>
      <c r="B49" s="15">
        <v>1611</v>
      </c>
      <c r="C49" s="15" t="s">
        <v>930</v>
      </c>
      <c r="D49" s="15" t="s">
        <v>398</v>
      </c>
      <c r="E49" s="15" t="s">
        <v>931</v>
      </c>
      <c r="F49" s="15" t="s">
        <v>932</v>
      </c>
      <c r="G49" s="15" t="s">
        <v>933</v>
      </c>
    </row>
    <row r="50" spans="1:7" ht="12.75" customHeight="1" x14ac:dyDescent="0.2">
      <c r="A50" s="15">
        <v>2</v>
      </c>
      <c r="B50" s="15">
        <v>1611</v>
      </c>
      <c r="C50" s="15" t="s">
        <v>930</v>
      </c>
      <c r="D50" s="15" t="s">
        <v>434</v>
      </c>
      <c r="E50" s="15" t="s">
        <v>931</v>
      </c>
      <c r="F50" s="15" t="s">
        <v>932</v>
      </c>
      <c r="G50" s="15" t="s">
        <v>933</v>
      </c>
    </row>
    <row r="51" spans="1:7" ht="12.75" customHeight="1" x14ac:dyDescent="0.2">
      <c r="A51" s="15">
        <v>2</v>
      </c>
      <c r="B51" s="15">
        <v>1611</v>
      </c>
      <c r="C51" s="15" t="s">
        <v>930</v>
      </c>
      <c r="D51" s="15" t="s">
        <v>438</v>
      </c>
      <c r="E51" s="15" t="s">
        <v>931</v>
      </c>
      <c r="F51" s="15" t="s">
        <v>932</v>
      </c>
      <c r="G51" s="15" t="s">
        <v>933</v>
      </c>
    </row>
    <row r="52" spans="1:7" ht="12.75" customHeight="1" x14ac:dyDescent="0.2">
      <c r="A52" s="15">
        <v>2</v>
      </c>
      <c r="B52" s="15">
        <v>1611</v>
      </c>
      <c r="C52" s="15" t="s">
        <v>930</v>
      </c>
      <c r="D52" s="15" t="s">
        <v>460</v>
      </c>
      <c r="E52" s="15" t="s">
        <v>931</v>
      </c>
      <c r="F52" s="15" t="s">
        <v>932</v>
      </c>
      <c r="G52" s="15" t="s">
        <v>933</v>
      </c>
    </row>
    <row r="53" spans="1:7" ht="12.75" customHeight="1" x14ac:dyDescent="0.2">
      <c r="A53" s="15">
        <v>2</v>
      </c>
      <c r="B53" s="15">
        <v>1611</v>
      </c>
      <c r="C53" s="15" t="s">
        <v>930</v>
      </c>
      <c r="D53" s="15" t="s">
        <v>468</v>
      </c>
      <c r="E53" s="15" t="s">
        <v>931</v>
      </c>
      <c r="F53" s="15" t="s">
        <v>932</v>
      </c>
      <c r="G53" s="15" t="s">
        <v>933</v>
      </c>
    </row>
    <row r="54" spans="1:7" ht="12.75" customHeight="1" x14ac:dyDescent="0.2">
      <c r="A54" s="15">
        <v>2</v>
      </c>
      <c r="B54" s="15">
        <v>1611</v>
      </c>
      <c r="C54" s="15" t="s">
        <v>930</v>
      </c>
      <c r="D54" s="15" t="s">
        <v>472</v>
      </c>
      <c r="E54" s="15" t="s">
        <v>931</v>
      </c>
      <c r="F54" s="15" t="s">
        <v>932</v>
      </c>
      <c r="G54" s="15" t="s">
        <v>933</v>
      </c>
    </row>
    <row r="55" spans="1:7" ht="12.75" customHeight="1" x14ac:dyDescent="0.2">
      <c r="A55" s="15">
        <v>2</v>
      </c>
      <c r="B55" s="15">
        <v>1611</v>
      </c>
      <c r="C55" s="15" t="s">
        <v>930</v>
      </c>
      <c r="D55" s="15" t="s">
        <v>498</v>
      </c>
      <c r="E55" s="15" t="s">
        <v>931</v>
      </c>
      <c r="F55" s="15" t="s">
        <v>932</v>
      </c>
      <c r="G55" s="15" t="s">
        <v>933</v>
      </c>
    </row>
    <row r="56" spans="1:7" ht="12.75" customHeight="1" x14ac:dyDescent="0.2">
      <c r="A56" s="15">
        <v>2</v>
      </c>
      <c r="B56" s="15">
        <v>1611</v>
      </c>
      <c r="C56" s="15" t="s">
        <v>930</v>
      </c>
      <c r="D56" s="15" t="s">
        <v>498</v>
      </c>
      <c r="E56" s="15" t="s">
        <v>931</v>
      </c>
      <c r="F56" s="15" t="s">
        <v>932</v>
      </c>
      <c r="G56" s="15" t="s">
        <v>933</v>
      </c>
    </row>
    <row r="57" spans="1:7" ht="12.75" customHeight="1" x14ac:dyDescent="0.2">
      <c r="A57" s="15">
        <v>2</v>
      </c>
      <c r="B57" s="15">
        <v>1611</v>
      </c>
      <c r="C57" s="15" t="s">
        <v>930</v>
      </c>
      <c r="D57" s="15" t="s">
        <v>507</v>
      </c>
      <c r="E57" s="15" t="s">
        <v>931</v>
      </c>
      <c r="F57" s="15" t="s">
        <v>932</v>
      </c>
      <c r="G57" s="15" t="s">
        <v>933</v>
      </c>
    </row>
    <row r="58" spans="1:7" ht="12.75" customHeight="1" x14ac:dyDescent="0.2">
      <c r="A58" s="15">
        <v>2</v>
      </c>
      <c r="B58" s="15">
        <v>1611</v>
      </c>
      <c r="C58" s="15" t="s">
        <v>930</v>
      </c>
      <c r="D58" s="15" t="s">
        <v>513</v>
      </c>
      <c r="E58" s="15" t="s">
        <v>931</v>
      </c>
      <c r="F58" s="15" t="s">
        <v>932</v>
      </c>
      <c r="G58" s="15" t="s">
        <v>933</v>
      </c>
    </row>
    <row r="59" spans="1:7" ht="12.75" customHeight="1" x14ac:dyDescent="0.2">
      <c r="A59" s="15">
        <v>2</v>
      </c>
      <c r="B59" s="15">
        <v>1611</v>
      </c>
      <c r="C59" s="15" t="s">
        <v>930</v>
      </c>
      <c r="D59" s="15" t="s">
        <v>555</v>
      </c>
      <c r="E59" s="15" t="s">
        <v>931</v>
      </c>
      <c r="F59" s="15" t="s">
        <v>932</v>
      </c>
      <c r="G59" s="15" t="s">
        <v>933</v>
      </c>
    </row>
    <row r="60" spans="1:7" ht="12.75" customHeight="1" x14ac:dyDescent="0.2">
      <c r="A60" s="15">
        <v>2</v>
      </c>
      <c r="B60" s="15">
        <v>1611</v>
      </c>
      <c r="C60" s="15" t="s">
        <v>930</v>
      </c>
      <c r="D60" s="15" t="s">
        <v>563</v>
      </c>
      <c r="E60" s="15" t="s">
        <v>931</v>
      </c>
      <c r="F60" s="15" t="s">
        <v>932</v>
      </c>
      <c r="G60" s="15" t="s">
        <v>933</v>
      </c>
    </row>
    <row r="61" spans="1:7" ht="12.75" customHeight="1" x14ac:dyDescent="0.2">
      <c r="A61" s="15">
        <v>2</v>
      </c>
      <c r="B61" s="15">
        <v>1611</v>
      </c>
      <c r="C61" s="15" t="s">
        <v>930</v>
      </c>
      <c r="D61" s="15" t="s">
        <v>565</v>
      </c>
      <c r="E61" s="15" t="s">
        <v>931</v>
      </c>
      <c r="F61" s="15" t="s">
        <v>932</v>
      </c>
      <c r="G61" s="15" t="s">
        <v>933</v>
      </c>
    </row>
    <row r="62" spans="1:7" ht="12.75" customHeight="1" x14ac:dyDescent="0.2">
      <c r="A62" s="15">
        <v>2</v>
      </c>
      <c r="B62" s="15">
        <v>1611</v>
      </c>
      <c r="C62" s="15" t="s">
        <v>930</v>
      </c>
      <c r="D62" s="15" t="s">
        <v>573</v>
      </c>
      <c r="E62" s="15" t="s">
        <v>931</v>
      </c>
      <c r="F62" s="15" t="s">
        <v>932</v>
      </c>
      <c r="G62" s="15" t="s">
        <v>933</v>
      </c>
    </row>
    <row r="63" spans="1:7" ht="12.75" customHeight="1" x14ac:dyDescent="0.2">
      <c r="A63" s="15">
        <v>2</v>
      </c>
      <c r="B63" s="15">
        <v>1611</v>
      </c>
      <c r="C63" s="15" t="s">
        <v>930</v>
      </c>
      <c r="D63" s="15" t="s">
        <v>587</v>
      </c>
      <c r="E63" s="15" t="s">
        <v>931</v>
      </c>
      <c r="F63" s="15" t="s">
        <v>932</v>
      </c>
      <c r="G63" s="15" t="s">
        <v>933</v>
      </c>
    </row>
    <row r="64" spans="1:7" ht="12.75" customHeight="1" x14ac:dyDescent="0.2">
      <c r="A64" s="15">
        <v>2</v>
      </c>
      <c r="B64" s="15">
        <v>1611</v>
      </c>
      <c r="C64" s="15" t="s">
        <v>930</v>
      </c>
      <c r="D64" s="15" t="s">
        <v>591</v>
      </c>
      <c r="E64" s="15" t="s">
        <v>931</v>
      </c>
      <c r="F64" s="15" t="s">
        <v>932</v>
      </c>
      <c r="G64" s="15" t="s">
        <v>933</v>
      </c>
    </row>
    <row r="65" spans="1:7" ht="12.75" customHeight="1" x14ac:dyDescent="0.2">
      <c r="A65" s="15">
        <v>2</v>
      </c>
      <c r="B65" s="15">
        <v>1611</v>
      </c>
      <c r="C65" s="15" t="s">
        <v>930</v>
      </c>
      <c r="D65" s="15" t="s">
        <v>601</v>
      </c>
      <c r="E65" s="15" t="s">
        <v>931</v>
      </c>
      <c r="F65" s="15" t="s">
        <v>932</v>
      </c>
      <c r="G65" s="15" t="s">
        <v>933</v>
      </c>
    </row>
    <row r="66" spans="1:7" ht="12.75" customHeight="1" x14ac:dyDescent="0.2">
      <c r="A66" s="15">
        <v>2</v>
      </c>
      <c r="B66" s="15">
        <v>1611</v>
      </c>
      <c r="C66" s="15" t="s">
        <v>930</v>
      </c>
      <c r="D66" s="15" t="s">
        <v>603</v>
      </c>
      <c r="E66" s="15" t="s">
        <v>931</v>
      </c>
      <c r="F66" s="15" t="s">
        <v>932</v>
      </c>
      <c r="G66" s="15" t="s">
        <v>933</v>
      </c>
    </row>
    <row r="67" spans="1:7" ht="12.75" customHeight="1" x14ac:dyDescent="0.2">
      <c r="A67" s="15">
        <v>2</v>
      </c>
      <c r="B67" s="15">
        <v>1611</v>
      </c>
      <c r="C67" s="15" t="s">
        <v>930</v>
      </c>
      <c r="D67" s="15" t="s">
        <v>605</v>
      </c>
      <c r="E67" s="15" t="s">
        <v>931</v>
      </c>
      <c r="F67" s="15" t="s">
        <v>932</v>
      </c>
      <c r="G67" s="15" t="s">
        <v>933</v>
      </c>
    </row>
    <row r="68" spans="1:7" ht="12.75" customHeight="1" x14ac:dyDescent="0.2">
      <c r="A68" s="15">
        <v>2</v>
      </c>
      <c r="B68" s="15">
        <v>1611</v>
      </c>
      <c r="C68" s="15" t="s">
        <v>930</v>
      </c>
      <c r="D68" s="15" t="s">
        <v>607</v>
      </c>
      <c r="E68" s="15" t="s">
        <v>931</v>
      </c>
      <c r="F68" s="15" t="s">
        <v>932</v>
      </c>
      <c r="G68" s="15" t="s">
        <v>933</v>
      </c>
    </row>
    <row r="69" spans="1:7" ht="12.75" customHeight="1" x14ac:dyDescent="0.2">
      <c r="A69" s="15">
        <v>2</v>
      </c>
      <c r="B69" s="15">
        <v>1611</v>
      </c>
      <c r="C69" s="15" t="s">
        <v>930</v>
      </c>
      <c r="D69" s="15" t="s">
        <v>609</v>
      </c>
      <c r="E69" s="15" t="s">
        <v>931</v>
      </c>
      <c r="F69" s="15" t="s">
        <v>932</v>
      </c>
      <c r="G69" s="15" t="s">
        <v>933</v>
      </c>
    </row>
    <row r="70" spans="1:7" ht="12.75" customHeight="1" x14ac:dyDescent="0.2">
      <c r="A70" s="15">
        <v>2</v>
      </c>
      <c r="B70" s="15">
        <v>1611</v>
      </c>
      <c r="C70" s="15" t="s">
        <v>930</v>
      </c>
      <c r="D70" s="15" t="s">
        <v>631</v>
      </c>
      <c r="E70" s="15" t="s">
        <v>931</v>
      </c>
      <c r="F70" s="15" t="s">
        <v>932</v>
      </c>
      <c r="G70" s="15" t="s">
        <v>933</v>
      </c>
    </row>
    <row r="71" spans="1:7" ht="12.75" customHeight="1" x14ac:dyDescent="0.2">
      <c r="A71" s="15">
        <v>2</v>
      </c>
      <c r="B71" s="15">
        <v>1611</v>
      </c>
      <c r="C71" s="15" t="s">
        <v>930</v>
      </c>
      <c r="D71" s="15" t="s">
        <v>659</v>
      </c>
      <c r="E71" s="15" t="s">
        <v>931</v>
      </c>
      <c r="F71" s="15" t="s">
        <v>932</v>
      </c>
      <c r="G71" s="15" t="s">
        <v>933</v>
      </c>
    </row>
    <row r="72" spans="1:7" ht="12.75" customHeight="1" x14ac:dyDescent="0.2">
      <c r="A72" s="15">
        <v>2</v>
      </c>
      <c r="B72" s="15">
        <v>1611</v>
      </c>
      <c r="C72" s="15" t="s">
        <v>930</v>
      </c>
      <c r="D72" s="15" t="s">
        <v>665</v>
      </c>
      <c r="E72" s="15" t="s">
        <v>931</v>
      </c>
      <c r="F72" s="15" t="s">
        <v>932</v>
      </c>
      <c r="G72" s="15" t="s">
        <v>933</v>
      </c>
    </row>
    <row r="73" spans="1:7" ht="12.75" customHeight="1" x14ac:dyDescent="0.2">
      <c r="A73" s="15">
        <v>2</v>
      </c>
      <c r="B73" s="15">
        <v>1611</v>
      </c>
      <c r="C73" s="15" t="s">
        <v>930</v>
      </c>
      <c r="D73" s="15" t="s">
        <v>671</v>
      </c>
      <c r="E73" s="15" t="s">
        <v>931</v>
      </c>
      <c r="F73" s="15" t="s">
        <v>932</v>
      </c>
      <c r="G73" s="15" t="s">
        <v>933</v>
      </c>
    </row>
    <row r="74" spans="1:7" ht="12.75" customHeight="1" x14ac:dyDescent="0.2">
      <c r="A74" s="15">
        <v>2</v>
      </c>
      <c r="B74" s="15">
        <v>1611</v>
      </c>
      <c r="C74" s="15" t="s">
        <v>930</v>
      </c>
      <c r="D74" s="15" t="s">
        <v>677</v>
      </c>
      <c r="E74" s="15" t="s">
        <v>931</v>
      </c>
      <c r="F74" s="15" t="s">
        <v>932</v>
      </c>
      <c r="G74" s="15" t="s">
        <v>933</v>
      </c>
    </row>
    <row r="75" spans="1:7" ht="12.75" customHeight="1" x14ac:dyDescent="0.2">
      <c r="A75" s="15">
        <v>2</v>
      </c>
      <c r="B75" s="15">
        <v>1611</v>
      </c>
      <c r="C75" s="15" t="s">
        <v>930</v>
      </c>
      <c r="D75" s="15" t="s">
        <v>691</v>
      </c>
      <c r="E75" s="15" t="s">
        <v>931</v>
      </c>
      <c r="F75" s="15" t="s">
        <v>932</v>
      </c>
      <c r="G75" s="15" t="s">
        <v>933</v>
      </c>
    </row>
    <row r="76" spans="1:7" ht="12.75" customHeight="1" x14ac:dyDescent="0.2">
      <c r="A76" s="15">
        <v>2</v>
      </c>
      <c r="B76" s="15">
        <v>1611</v>
      </c>
      <c r="C76" s="15" t="s">
        <v>930</v>
      </c>
      <c r="D76" s="15" t="s">
        <v>697</v>
      </c>
      <c r="E76" s="15" t="s">
        <v>931</v>
      </c>
      <c r="F76" s="15" t="s">
        <v>932</v>
      </c>
      <c r="G76" s="15" t="s">
        <v>933</v>
      </c>
    </row>
    <row r="77" spans="1:7" ht="12.75" customHeight="1" x14ac:dyDescent="0.2">
      <c r="A77" s="15">
        <v>2</v>
      </c>
      <c r="B77" s="15">
        <v>1611</v>
      </c>
      <c r="C77" s="15" t="s">
        <v>930</v>
      </c>
      <c r="D77" s="15" t="s">
        <v>701</v>
      </c>
      <c r="E77" s="15" t="s">
        <v>931</v>
      </c>
      <c r="F77" s="15" t="s">
        <v>932</v>
      </c>
      <c r="G77" s="15" t="s">
        <v>933</v>
      </c>
    </row>
    <row r="78" spans="1:7" ht="12.75" customHeight="1" x14ac:dyDescent="0.2">
      <c r="A78" s="15">
        <v>2</v>
      </c>
      <c r="B78" s="15">
        <v>1611</v>
      </c>
      <c r="C78" s="15" t="s">
        <v>930</v>
      </c>
      <c r="D78" s="15" t="s">
        <v>705</v>
      </c>
      <c r="E78" s="15" t="s">
        <v>931</v>
      </c>
      <c r="F78" s="15" t="s">
        <v>932</v>
      </c>
      <c r="G78" s="15" t="s">
        <v>933</v>
      </c>
    </row>
    <row r="79" spans="1:7" ht="12.75" customHeight="1" x14ac:dyDescent="0.2">
      <c r="A79" s="15">
        <v>2</v>
      </c>
      <c r="B79" s="15">
        <v>1611</v>
      </c>
      <c r="C79" s="15" t="s">
        <v>930</v>
      </c>
      <c r="D79" s="15" t="s">
        <v>713</v>
      </c>
      <c r="E79" s="15" t="s">
        <v>931</v>
      </c>
      <c r="F79" s="15" t="s">
        <v>932</v>
      </c>
      <c r="G79" s="15" t="s">
        <v>933</v>
      </c>
    </row>
    <row r="80" spans="1:7" ht="12.75" customHeight="1" x14ac:dyDescent="0.2">
      <c r="A80" s="15">
        <v>2</v>
      </c>
      <c r="B80" s="15">
        <v>1611</v>
      </c>
      <c r="C80" s="15" t="s">
        <v>930</v>
      </c>
      <c r="D80" s="15" t="s">
        <v>727</v>
      </c>
      <c r="E80" s="15" t="s">
        <v>931</v>
      </c>
      <c r="F80" s="15" t="s">
        <v>932</v>
      </c>
      <c r="G80" s="15" t="s">
        <v>933</v>
      </c>
    </row>
    <row r="81" spans="1:14" ht="12.75" customHeight="1" x14ac:dyDescent="0.2">
      <c r="A81" s="15">
        <v>2</v>
      </c>
      <c r="B81" s="15">
        <v>1611</v>
      </c>
      <c r="C81" s="15" t="s">
        <v>930</v>
      </c>
      <c r="D81" s="15" t="s">
        <v>735</v>
      </c>
      <c r="E81" s="15" t="s">
        <v>931</v>
      </c>
      <c r="F81" s="15" t="s">
        <v>932</v>
      </c>
      <c r="G81" s="15" t="s">
        <v>933</v>
      </c>
    </row>
    <row r="82" spans="1:14" ht="12.75" customHeight="1" x14ac:dyDescent="0.2">
      <c r="A82" s="15">
        <v>2</v>
      </c>
      <c r="B82" s="15">
        <v>1611</v>
      </c>
      <c r="C82" s="15" t="s">
        <v>930</v>
      </c>
      <c r="D82" s="15" t="s">
        <v>743</v>
      </c>
      <c r="E82" s="15" t="s">
        <v>931</v>
      </c>
      <c r="F82" s="15" t="s">
        <v>932</v>
      </c>
      <c r="G82" s="15" t="s">
        <v>933</v>
      </c>
    </row>
    <row r="83" spans="1:14" ht="12.75" customHeight="1" x14ac:dyDescent="0.2">
      <c r="A83" s="15">
        <v>2</v>
      </c>
      <c r="B83" s="15">
        <v>1611</v>
      </c>
      <c r="C83" s="15" t="s">
        <v>930</v>
      </c>
      <c r="D83" s="15" t="s">
        <v>747</v>
      </c>
      <c r="E83" s="15" t="s">
        <v>931</v>
      </c>
      <c r="F83" s="15" t="s">
        <v>932</v>
      </c>
      <c r="G83" s="15" t="s">
        <v>933</v>
      </c>
    </row>
    <row r="84" spans="1:14" ht="12.75" customHeight="1" x14ac:dyDescent="0.2">
      <c r="A84" s="15">
        <v>2</v>
      </c>
      <c r="B84" s="15">
        <v>1611</v>
      </c>
      <c r="C84" s="15" t="s">
        <v>930</v>
      </c>
      <c r="D84" s="15" t="s">
        <v>753</v>
      </c>
      <c r="E84" s="15" t="s">
        <v>931</v>
      </c>
      <c r="F84" s="15" t="s">
        <v>932</v>
      </c>
      <c r="G84" s="15" t="s">
        <v>933</v>
      </c>
    </row>
    <row r="85" spans="1:14" ht="12.75" customHeight="1" x14ac:dyDescent="0.2">
      <c r="A85" s="15">
        <v>2</v>
      </c>
      <c r="B85" s="15">
        <v>1611</v>
      </c>
      <c r="C85" s="15" t="s">
        <v>930</v>
      </c>
      <c r="D85" s="15" t="s">
        <v>785</v>
      </c>
      <c r="E85" s="15" t="s">
        <v>931</v>
      </c>
      <c r="F85" s="15" t="s">
        <v>932</v>
      </c>
      <c r="G85" s="15" t="s">
        <v>933</v>
      </c>
    </row>
    <row r="86" spans="1:14" ht="12.75" customHeight="1" x14ac:dyDescent="0.2">
      <c r="A86" s="15">
        <v>2</v>
      </c>
      <c r="B86" s="15">
        <v>1611</v>
      </c>
      <c r="C86" s="15" t="s">
        <v>930</v>
      </c>
      <c r="D86" s="15" t="s">
        <v>795</v>
      </c>
      <c r="E86" s="15" t="s">
        <v>931</v>
      </c>
      <c r="F86" s="15" t="s">
        <v>932</v>
      </c>
      <c r="G86" s="15" t="s">
        <v>933</v>
      </c>
    </row>
    <row r="87" spans="1:14" ht="12.75" customHeight="1" x14ac:dyDescent="0.2">
      <c r="A87" s="15">
        <v>2</v>
      </c>
      <c r="B87" s="15">
        <v>1611</v>
      </c>
      <c r="C87" s="15" t="s">
        <v>930</v>
      </c>
      <c r="D87" s="15" t="s">
        <v>797</v>
      </c>
      <c r="E87" s="15" t="s">
        <v>931</v>
      </c>
      <c r="F87" s="15" t="s">
        <v>932</v>
      </c>
      <c r="G87" s="15" t="s">
        <v>933</v>
      </c>
    </row>
    <row r="88" spans="1:14" ht="12.75" customHeight="1" x14ac:dyDescent="0.2">
      <c r="A88" s="15">
        <v>2</v>
      </c>
      <c r="B88" s="15">
        <v>1611</v>
      </c>
      <c r="C88" s="15" t="s">
        <v>930</v>
      </c>
      <c r="D88" s="15" t="s">
        <v>805</v>
      </c>
      <c r="E88" s="15" t="s">
        <v>931</v>
      </c>
      <c r="F88" s="15" t="s">
        <v>932</v>
      </c>
      <c r="G88" s="15" t="s">
        <v>933</v>
      </c>
    </row>
    <row r="89" spans="1:14" ht="12.75" customHeight="1" x14ac:dyDescent="0.2">
      <c r="A89" s="15">
        <v>2</v>
      </c>
      <c r="B89" s="15">
        <v>1611</v>
      </c>
      <c r="C89" s="15" t="s">
        <v>930</v>
      </c>
      <c r="D89" s="15" t="s">
        <v>813</v>
      </c>
      <c r="E89" s="15" t="s">
        <v>931</v>
      </c>
      <c r="F89" s="15" t="s">
        <v>932</v>
      </c>
      <c r="G89" s="15" t="s">
        <v>933</v>
      </c>
    </row>
    <row r="90" spans="1:14" ht="12.75" customHeight="1" x14ac:dyDescent="0.2">
      <c r="A90" s="15">
        <v>2</v>
      </c>
      <c r="B90" s="15">
        <v>1611</v>
      </c>
      <c r="C90" s="15" t="s">
        <v>930</v>
      </c>
      <c r="D90" s="15" t="s">
        <v>817</v>
      </c>
      <c r="E90" s="15" t="s">
        <v>931</v>
      </c>
      <c r="F90" s="15" t="s">
        <v>932</v>
      </c>
      <c r="G90" s="15" t="s">
        <v>933</v>
      </c>
    </row>
    <row r="91" spans="1:14" ht="12.75" customHeight="1" x14ac:dyDescent="0.2">
      <c r="A91" s="15">
        <v>2</v>
      </c>
      <c r="B91" s="15">
        <v>1611</v>
      </c>
      <c r="C91" s="15" t="s">
        <v>930</v>
      </c>
      <c r="D91" s="15" t="s">
        <v>819</v>
      </c>
      <c r="E91" s="15" t="s">
        <v>931</v>
      </c>
      <c r="F91" s="15" t="s">
        <v>932</v>
      </c>
      <c r="G91" s="15" t="s">
        <v>933</v>
      </c>
    </row>
    <row r="92" spans="1:14" ht="12.75" customHeight="1" x14ac:dyDescent="0.2">
      <c r="A92" s="15">
        <v>2</v>
      </c>
      <c r="B92" s="15">
        <v>1611</v>
      </c>
      <c r="C92" s="15" t="s">
        <v>930</v>
      </c>
      <c r="D92" s="15" t="s">
        <v>833</v>
      </c>
      <c r="E92" s="15" t="s">
        <v>931</v>
      </c>
      <c r="F92" s="15" t="s">
        <v>932</v>
      </c>
      <c r="G92" s="15" t="s">
        <v>933</v>
      </c>
    </row>
    <row r="93" spans="1:14" ht="12.75" customHeight="1" x14ac:dyDescent="0.2">
      <c r="A93" s="15">
        <v>2</v>
      </c>
      <c r="B93" s="15">
        <v>1611</v>
      </c>
      <c r="C93" s="15" t="s">
        <v>930</v>
      </c>
      <c r="D93" s="15" t="s">
        <v>835</v>
      </c>
      <c r="E93" s="15" t="s">
        <v>931</v>
      </c>
      <c r="F93" s="15" t="s">
        <v>932</v>
      </c>
      <c r="G93" s="15" t="s">
        <v>933</v>
      </c>
    </row>
    <row r="94" spans="1:14" ht="12.75" customHeight="1" x14ac:dyDescent="0.2">
      <c r="A94" s="15">
        <v>2</v>
      </c>
      <c r="B94" s="15">
        <v>1611</v>
      </c>
      <c r="C94" s="15" t="s">
        <v>930</v>
      </c>
      <c r="D94" s="15" t="s">
        <v>916</v>
      </c>
      <c r="E94" s="15" t="s">
        <v>931</v>
      </c>
      <c r="F94" s="15" t="s">
        <v>932</v>
      </c>
      <c r="G94" s="15" t="s">
        <v>933</v>
      </c>
    </row>
    <row r="95" spans="1:14" ht="12.75" customHeight="1" x14ac:dyDescent="0.2">
      <c r="A95" s="15">
        <v>2</v>
      </c>
      <c r="B95" s="15">
        <v>1611</v>
      </c>
      <c r="C95" s="15" t="s">
        <v>930</v>
      </c>
      <c r="D95" s="15" t="s">
        <v>922</v>
      </c>
      <c r="E95" s="15" t="s">
        <v>931</v>
      </c>
      <c r="F95" s="15" t="s">
        <v>932</v>
      </c>
      <c r="G95" s="15" t="s">
        <v>933</v>
      </c>
    </row>
    <row r="96" spans="1:14" ht="12.75" customHeight="1" x14ac:dyDescent="0.2">
      <c r="A96" s="15">
        <v>3</v>
      </c>
      <c r="B96" s="15">
        <v>1611</v>
      </c>
      <c r="C96" s="15" t="s">
        <v>930</v>
      </c>
      <c r="D96" s="15" t="s">
        <v>10</v>
      </c>
      <c r="E96" s="15">
        <v>1</v>
      </c>
      <c r="F96" s="15">
        <v>1</v>
      </c>
      <c r="G96" s="15" t="s">
        <v>934</v>
      </c>
      <c r="H96" s="15">
        <v>0</v>
      </c>
      <c r="I96" s="15">
        <v>88642.86</v>
      </c>
      <c r="J96" s="15" t="s">
        <v>935</v>
      </c>
      <c r="K96" s="15" t="s">
        <v>936</v>
      </c>
      <c r="L96" s="15" t="s">
        <v>936</v>
      </c>
      <c r="M96" s="15" t="s">
        <v>932</v>
      </c>
      <c r="N96" s="15" t="s">
        <v>933</v>
      </c>
    </row>
    <row r="97" spans="1:14" ht="12.75" customHeight="1" x14ac:dyDescent="0.2">
      <c r="A97" s="15">
        <v>3</v>
      </c>
      <c r="B97" s="15">
        <v>1611</v>
      </c>
      <c r="C97" s="15" t="s">
        <v>930</v>
      </c>
      <c r="D97" s="15" t="s">
        <v>16</v>
      </c>
      <c r="E97" s="15">
        <v>1</v>
      </c>
      <c r="F97" s="15">
        <v>1</v>
      </c>
      <c r="G97" s="15" t="s">
        <v>934</v>
      </c>
      <c r="H97" s="15">
        <v>0</v>
      </c>
      <c r="I97" s="15">
        <v>52142.86</v>
      </c>
      <c r="J97" s="15" t="s">
        <v>935</v>
      </c>
      <c r="K97" s="15" t="s">
        <v>936</v>
      </c>
      <c r="L97" s="15" t="s">
        <v>936</v>
      </c>
      <c r="M97" s="15" t="s">
        <v>932</v>
      </c>
      <c r="N97" s="15" t="s">
        <v>933</v>
      </c>
    </row>
    <row r="98" spans="1:14" ht="12.75" customHeight="1" x14ac:dyDescent="0.2">
      <c r="A98" s="15">
        <v>3</v>
      </c>
      <c r="B98" s="15">
        <v>1611</v>
      </c>
      <c r="C98" s="15" t="s">
        <v>930</v>
      </c>
      <c r="D98" s="15" t="s">
        <v>20</v>
      </c>
      <c r="E98" s="15">
        <v>1</v>
      </c>
      <c r="F98" s="15">
        <v>1</v>
      </c>
      <c r="G98" s="15" t="s">
        <v>934</v>
      </c>
      <c r="H98" s="15">
        <v>0</v>
      </c>
      <c r="I98" s="15">
        <v>177285.71</v>
      </c>
      <c r="J98" s="15" t="s">
        <v>935</v>
      </c>
      <c r="K98" s="15" t="s">
        <v>936</v>
      </c>
      <c r="L98" s="15" t="s">
        <v>936</v>
      </c>
      <c r="M98" s="15" t="s">
        <v>932</v>
      </c>
      <c r="N98" s="15" t="s">
        <v>933</v>
      </c>
    </row>
    <row r="99" spans="1:14" ht="12.75" customHeight="1" x14ac:dyDescent="0.2">
      <c r="A99" s="15">
        <v>3</v>
      </c>
      <c r="B99" s="15">
        <v>1611</v>
      </c>
      <c r="C99" s="15" t="s">
        <v>930</v>
      </c>
      <c r="D99" s="15" t="s">
        <v>80</v>
      </c>
      <c r="E99" s="15">
        <v>1</v>
      </c>
      <c r="F99" s="15">
        <v>1</v>
      </c>
      <c r="G99" s="15" t="s">
        <v>934</v>
      </c>
      <c r="H99" s="15">
        <v>0</v>
      </c>
      <c r="I99" s="15">
        <v>52800</v>
      </c>
      <c r="J99" s="15" t="s">
        <v>935</v>
      </c>
      <c r="K99" s="15" t="s">
        <v>936</v>
      </c>
      <c r="L99" s="15" t="s">
        <v>936</v>
      </c>
      <c r="M99" s="15" t="s">
        <v>932</v>
      </c>
      <c r="N99" s="15" t="s">
        <v>933</v>
      </c>
    </row>
    <row r="100" spans="1:14" ht="12.75" customHeight="1" x14ac:dyDescent="0.2">
      <c r="A100" s="15">
        <v>3</v>
      </c>
      <c r="B100" s="15">
        <v>1611</v>
      </c>
      <c r="C100" s="15" t="s">
        <v>930</v>
      </c>
      <c r="D100" s="15" t="s">
        <v>190</v>
      </c>
      <c r="E100" s="15">
        <v>1</v>
      </c>
      <c r="F100" s="15">
        <v>1</v>
      </c>
      <c r="G100" s="15" t="s">
        <v>934</v>
      </c>
      <c r="H100" s="15">
        <v>0</v>
      </c>
      <c r="I100" s="15">
        <v>7400</v>
      </c>
      <c r="J100" s="15" t="s">
        <v>935</v>
      </c>
      <c r="K100" s="15" t="s">
        <v>936</v>
      </c>
      <c r="L100" s="15" t="s">
        <v>936</v>
      </c>
      <c r="M100" s="15" t="s">
        <v>932</v>
      </c>
      <c r="N100" s="15" t="s">
        <v>933</v>
      </c>
    </row>
    <row r="101" spans="1:14" ht="12.75" customHeight="1" x14ac:dyDescent="0.2">
      <c r="A101" s="15">
        <v>3</v>
      </c>
      <c r="B101" s="15">
        <v>1611</v>
      </c>
      <c r="C101" s="15" t="s">
        <v>930</v>
      </c>
      <c r="D101" s="15" t="s">
        <v>713</v>
      </c>
      <c r="E101" s="15">
        <v>1</v>
      </c>
      <c r="F101" s="15">
        <v>1</v>
      </c>
      <c r="G101" s="15" t="s">
        <v>934</v>
      </c>
      <c r="H101" s="15">
        <v>0</v>
      </c>
      <c r="I101" s="15">
        <v>41433</v>
      </c>
      <c r="J101" s="15" t="s">
        <v>935</v>
      </c>
      <c r="K101" s="15" t="s">
        <v>936</v>
      </c>
      <c r="L101" s="15" t="s">
        <v>936</v>
      </c>
      <c r="M101" s="15" t="s">
        <v>932</v>
      </c>
      <c r="N101" s="15" t="s">
        <v>933</v>
      </c>
    </row>
    <row r="102" spans="1:14" ht="12.75" customHeight="1" x14ac:dyDescent="0.2">
      <c r="A102" s="15">
        <v>3</v>
      </c>
      <c r="B102" s="15">
        <v>1611</v>
      </c>
      <c r="C102" s="15" t="s">
        <v>930</v>
      </c>
      <c r="D102" s="15" t="s">
        <v>833</v>
      </c>
      <c r="E102" s="15">
        <v>1</v>
      </c>
      <c r="F102" s="15">
        <v>1</v>
      </c>
      <c r="G102" s="15" t="s">
        <v>934</v>
      </c>
      <c r="H102" s="15">
        <v>0</v>
      </c>
      <c r="I102" s="15">
        <v>10000</v>
      </c>
      <c r="J102" s="15" t="s">
        <v>935</v>
      </c>
      <c r="K102" s="15" t="s">
        <v>936</v>
      </c>
      <c r="L102" s="15" t="s">
        <v>936</v>
      </c>
      <c r="M102" s="15" t="s">
        <v>932</v>
      </c>
      <c r="N102" s="15" t="s">
        <v>933</v>
      </c>
    </row>
    <row r="103" spans="1:14" ht="12.75" customHeight="1" x14ac:dyDescent="0.2">
      <c r="A103" s="15">
        <v>3</v>
      </c>
      <c r="B103" s="15">
        <v>1611</v>
      </c>
      <c r="C103" s="15" t="s">
        <v>930</v>
      </c>
      <c r="D103" s="15" t="s">
        <v>835</v>
      </c>
      <c r="E103" s="15">
        <v>1</v>
      </c>
      <c r="F103" s="15">
        <v>1</v>
      </c>
      <c r="G103" s="15" t="s">
        <v>934</v>
      </c>
      <c r="H103" s="15">
        <v>0</v>
      </c>
      <c r="I103" s="15">
        <v>10000</v>
      </c>
      <c r="J103" s="15" t="s">
        <v>935</v>
      </c>
      <c r="K103" s="15" t="s">
        <v>936</v>
      </c>
      <c r="L103" s="15" t="s">
        <v>936</v>
      </c>
      <c r="M103" s="15" t="s">
        <v>932</v>
      </c>
      <c r="N103" s="15" t="s">
        <v>933</v>
      </c>
    </row>
    <row r="104" spans="1:14" ht="12.75" customHeight="1" x14ac:dyDescent="0.2">
      <c r="A104" s="15">
        <v>3</v>
      </c>
      <c r="B104" s="15">
        <v>1611</v>
      </c>
      <c r="C104" s="15" t="s">
        <v>930</v>
      </c>
      <c r="D104" s="15" t="s">
        <v>190</v>
      </c>
      <c r="E104" s="15" t="s">
        <v>937</v>
      </c>
      <c r="F104" s="15">
        <v>1</v>
      </c>
      <c r="G104" s="15" t="s">
        <v>934</v>
      </c>
      <c r="H104" s="15">
        <v>0</v>
      </c>
      <c r="I104" s="15">
        <v>4588</v>
      </c>
      <c r="J104" s="15" t="s">
        <v>935</v>
      </c>
      <c r="K104" s="15" t="s">
        <v>936</v>
      </c>
      <c r="L104" s="15" t="s">
        <v>936</v>
      </c>
      <c r="M104" s="15" t="s">
        <v>932</v>
      </c>
      <c r="N104" s="15" t="s">
        <v>933</v>
      </c>
    </row>
    <row r="105" spans="1:14" ht="12.75" customHeight="1" x14ac:dyDescent="0.2">
      <c r="A105" s="15">
        <v>3</v>
      </c>
      <c r="B105" s="15">
        <v>1611</v>
      </c>
      <c r="C105" s="15" t="s">
        <v>930</v>
      </c>
      <c r="D105" s="15" t="s">
        <v>713</v>
      </c>
      <c r="E105" s="15" t="s">
        <v>937</v>
      </c>
      <c r="F105" s="15">
        <v>1</v>
      </c>
      <c r="G105" s="15" t="s">
        <v>934</v>
      </c>
      <c r="H105" s="15">
        <v>0</v>
      </c>
      <c r="I105" s="15">
        <v>25688</v>
      </c>
      <c r="J105" s="15" t="s">
        <v>935</v>
      </c>
      <c r="K105" s="15" t="s">
        <v>936</v>
      </c>
      <c r="L105" s="15" t="s">
        <v>936</v>
      </c>
      <c r="M105" s="15" t="s">
        <v>932</v>
      </c>
      <c r="N105" s="15" t="s">
        <v>933</v>
      </c>
    </row>
    <row r="106" spans="1:14" ht="12.75" customHeight="1" x14ac:dyDescent="0.2">
      <c r="A106" s="15">
        <v>3</v>
      </c>
      <c r="B106" s="15">
        <v>1611</v>
      </c>
      <c r="C106" s="15" t="s">
        <v>930</v>
      </c>
      <c r="D106" s="15" t="s">
        <v>268</v>
      </c>
      <c r="E106" s="15" t="s">
        <v>938</v>
      </c>
      <c r="F106" s="15">
        <v>1</v>
      </c>
      <c r="G106" s="15" t="s">
        <v>934</v>
      </c>
      <c r="H106" s="15">
        <v>0</v>
      </c>
      <c r="I106" s="15">
        <v>157000</v>
      </c>
      <c r="J106" s="15" t="s">
        <v>935</v>
      </c>
      <c r="K106" s="15" t="s">
        <v>936</v>
      </c>
      <c r="L106" s="15" t="s">
        <v>936</v>
      </c>
      <c r="M106" s="15" t="s">
        <v>932</v>
      </c>
      <c r="N106" s="15" t="s">
        <v>933</v>
      </c>
    </row>
    <row r="107" spans="1:14" ht="12.75" customHeight="1" x14ac:dyDescent="0.2">
      <c r="A107" s="15">
        <v>3</v>
      </c>
      <c r="B107" s="15">
        <v>1611</v>
      </c>
      <c r="C107" s="15" t="s">
        <v>930</v>
      </c>
      <c r="D107" s="15" t="s">
        <v>282</v>
      </c>
      <c r="E107" s="15" t="s">
        <v>938</v>
      </c>
      <c r="F107" s="15">
        <v>1</v>
      </c>
      <c r="G107" s="15" t="s">
        <v>934</v>
      </c>
      <c r="H107" s="15">
        <v>0</v>
      </c>
      <c r="I107" s="15">
        <v>10834</v>
      </c>
      <c r="J107" s="15" t="s">
        <v>935</v>
      </c>
      <c r="K107" s="15" t="s">
        <v>936</v>
      </c>
      <c r="L107" s="15" t="s">
        <v>936</v>
      </c>
      <c r="M107" s="15" t="s">
        <v>932</v>
      </c>
      <c r="N107" s="15" t="s">
        <v>933</v>
      </c>
    </row>
    <row r="108" spans="1:14" ht="12.75" customHeight="1" x14ac:dyDescent="0.2">
      <c r="A108" s="15">
        <v>3</v>
      </c>
      <c r="B108" s="15">
        <v>1611</v>
      </c>
      <c r="C108" s="15" t="s">
        <v>930</v>
      </c>
      <c r="D108" s="15" t="s">
        <v>438</v>
      </c>
      <c r="E108" s="15" t="s">
        <v>938</v>
      </c>
      <c r="F108" s="15">
        <v>1</v>
      </c>
      <c r="G108" s="15" t="s">
        <v>934</v>
      </c>
      <c r="H108" s="15">
        <v>0</v>
      </c>
      <c r="I108" s="15">
        <v>157283</v>
      </c>
      <c r="J108" s="15" t="s">
        <v>935</v>
      </c>
      <c r="K108" s="15" t="s">
        <v>936</v>
      </c>
      <c r="L108" s="15" t="s">
        <v>936</v>
      </c>
      <c r="M108" s="15" t="s">
        <v>932</v>
      </c>
      <c r="N108" s="15" t="s">
        <v>933</v>
      </c>
    </row>
    <row r="109" spans="1:14" ht="12.75" customHeight="1" x14ac:dyDescent="0.2">
      <c r="A109" s="15">
        <v>3</v>
      </c>
      <c r="B109" s="15">
        <v>1611</v>
      </c>
      <c r="C109" s="15" t="s">
        <v>930</v>
      </c>
      <c r="D109" s="15" t="s">
        <v>472</v>
      </c>
      <c r="E109" s="15" t="s">
        <v>938</v>
      </c>
      <c r="F109" s="15">
        <v>1</v>
      </c>
      <c r="G109" s="15" t="s">
        <v>934</v>
      </c>
      <c r="H109" s="15">
        <v>0</v>
      </c>
      <c r="I109" s="15">
        <v>68487</v>
      </c>
      <c r="J109" s="15" t="s">
        <v>935</v>
      </c>
      <c r="K109" s="15" t="s">
        <v>936</v>
      </c>
      <c r="L109" s="15" t="s">
        <v>936</v>
      </c>
      <c r="M109" s="15" t="s">
        <v>932</v>
      </c>
      <c r="N109" s="15" t="s">
        <v>933</v>
      </c>
    </row>
    <row r="110" spans="1:14" ht="12.75" customHeight="1" x14ac:dyDescent="0.2">
      <c r="A110" s="15">
        <v>3</v>
      </c>
      <c r="B110" s="15">
        <v>1611</v>
      </c>
      <c r="C110" s="15" t="s">
        <v>930</v>
      </c>
      <c r="D110" s="15" t="s">
        <v>691</v>
      </c>
      <c r="E110" s="15" t="s">
        <v>938</v>
      </c>
      <c r="F110" s="15">
        <v>1</v>
      </c>
      <c r="G110" s="15" t="s">
        <v>934</v>
      </c>
      <c r="H110" s="15">
        <v>0</v>
      </c>
      <c r="I110" s="15">
        <v>6635</v>
      </c>
      <c r="J110" s="15" t="s">
        <v>935</v>
      </c>
      <c r="K110" s="15" t="s">
        <v>936</v>
      </c>
      <c r="L110" s="15" t="s">
        <v>936</v>
      </c>
      <c r="M110" s="15" t="s">
        <v>932</v>
      </c>
      <c r="N110" s="15" t="s">
        <v>933</v>
      </c>
    </row>
    <row r="111" spans="1:14" ht="12.75" customHeight="1" x14ac:dyDescent="0.2">
      <c r="A111" s="15">
        <v>3</v>
      </c>
      <c r="B111" s="15">
        <v>1611</v>
      </c>
      <c r="C111" s="15" t="s">
        <v>930</v>
      </c>
      <c r="D111" s="15" t="s">
        <v>208</v>
      </c>
      <c r="E111" s="15" t="s">
        <v>939</v>
      </c>
      <c r="F111" s="15">
        <v>1</v>
      </c>
      <c r="G111" s="15" t="s">
        <v>934</v>
      </c>
      <c r="H111" s="15">
        <v>0</v>
      </c>
      <c r="I111" s="15">
        <v>392969</v>
      </c>
      <c r="J111" s="15" t="s">
        <v>935</v>
      </c>
      <c r="K111" s="15" t="s">
        <v>936</v>
      </c>
      <c r="L111" s="15" t="s">
        <v>936</v>
      </c>
      <c r="M111" s="15" t="s">
        <v>932</v>
      </c>
      <c r="N111" s="15" t="s">
        <v>933</v>
      </c>
    </row>
    <row r="112" spans="1:14" ht="12.75" customHeight="1" x14ac:dyDescent="0.2">
      <c r="A112" s="15">
        <v>3</v>
      </c>
      <c r="B112" s="15">
        <v>1611</v>
      </c>
      <c r="C112" s="15" t="s">
        <v>930</v>
      </c>
      <c r="D112" s="15" t="s">
        <v>238</v>
      </c>
      <c r="E112" s="15" t="s">
        <v>939</v>
      </c>
      <c r="F112" s="15">
        <v>1</v>
      </c>
      <c r="G112" s="15" t="s">
        <v>934</v>
      </c>
      <c r="H112" s="15">
        <v>0</v>
      </c>
      <c r="I112" s="15">
        <v>121495</v>
      </c>
      <c r="J112" s="15" t="s">
        <v>935</v>
      </c>
      <c r="K112" s="15" t="s">
        <v>936</v>
      </c>
      <c r="L112" s="15" t="s">
        <v>936</v>
      </c>
      <c r="M112" s="15" t="s">
        <v>932</v>
      </c>
      <c r="N112" s="15" t="s">
        <v>933</v>
      </c>
    </row>
    <row r="113" spans="1:14" ht="12.75" customHeight="1" x14ac:dyDescent="0.2">
      <c r="A113" s="15">
        <v>3</v>
      </c>
      <c r="B113" s="15">
        <v>1611</v>
      </c>
      <c r="C113" s="15" t="s">
        <v>930</v>
      </c>
      <c r="D113" s="15" t="s">
        <v>258</v>
      </c>
      <c r="E113" s="15" t="s">
        <v>939</v>
      </c>
      <c r="F113" s="15">
        <v>1</v>
      </c>
      <c r="G113" s="15" t="s">
        <v>934</v>
      </c>
      <c r="H113" s="15">
        <v>0</v>
      </c>
      <c r="I113" s="15">
        <v>50006</v>
      </c>
      <c r="J113" s="15" t="s">
        <v>935</v>
      </c>
      <c r="K113" s="15" t="s">
        <v>936</v>
      </c>
      <c r="L113" s="15" t="s">
        <v>936</v>
      </c>
      <c r="M113" s="15" t="s">
        <v>932</v>
      </c>
      <c r="N113" s="15" t="s">
        <v>933</v>
      </c>
    </row>
    <row r="114" spans="1:14" ht="12.75" customHeight="1" x14ac:dyDescent="0.2">
      <c r="A114" s="15">
        <v>3</v>
      </c>
      <c r="B114" s="15">
        <v>1611</v>
      </c>
      <c r="C114" s="15" t="s">
        <v>930</v>
      </c>
      <c r="D114" s="15" t="s">
        <v>268</v>
      </c>
      <c r="E114" s="15" t="s">
        <v>939</v>
      </c>
      <c r="F114" s="15">
        <v>1</v>
      </c>
      <c r="G114" s="15" t="s">
        <v>934</v>
      </c>
      <c r="H114" s="15">
        <v>0</v>
      </c>
      <c r="I114" s="15">
        <v>42230</v>
      </c>
      <c r="J114" s="15" t="s">
        <v>935</v>
      </c>
      <c r="K114" s="15" t="s">
        <v>936</v>
      </c>
      <c r="L114" s="15" t="s">
        <v>936</v>
      </c>
      <c r="M114" s="15" t="s">
        <v>932</v>
      </c>
      <c r="N114" s="15" t="s">
        <v>933</v>
      </c>
    </row>
    <row r="115" spans="1:14" ht="12.75" customHeight="1" x14ac:dyDescent="0.2">
      <c r="A115" s="15">
        <v>3</v>
      </c>
      <c r="B115" s="15">
        <v>1611</v>
      </c>
      <c r="C115" s="15" t="s">
        <v>930</v>
      </c>
      <c r="D115" s="15" t="s">
        <v>312</v>
      </c>
      <c r="E115" s="15" t="s">
        <v>939</v>
      </c>
      <c r="F115" s="15">
        <v>1</v>
      </c>
      <c r="G115" s="15" t="s">
        <v>934</v>
      </c>
      <c r="H115" s="15">
        <v>0</v>
      </c>
      <c r="I115" s="15">
        <v>1077500</v>
      </c>
      <c r="J115" s="15" t="s">
        <v>935</v>
      </c>
      <c r="K115" s="15" t="s">
        <v>936</v>
      </c>
      <c r="L115" s="15" t="s">
        <v>936</v>
      </c>
      <c r="M115" s="15" t="s">
        <v>932</v>
      </c>
      <c r="N115" s="15" t="s">
        <v>933</v>
      </c>
    </row>
    <row r="116" spans="1:14" ht="12.75" customHeight="1" x14ac:dyDescent="0.2">
      <c r="A116" s="15">
        <v>3</v>
      </c>
      <c r="B116" s="15">
        <v>1611</v>
      </c>
      <c r="C116" s="15" t="s">
        <v>930</v>
      </c>
      <c r="D116" s="15" t="s">
        <v>322</v>
      </c>
      <c r="E116" s="15" t="s">
        <v>939</v>
      </c>
      <c r="F116" s="15">
        <v>1</v>
      </c>
      <c r="G116" s="15" t="s">
        <v>934</v>
      </c>
      <c r="H116" s="15">
        <v>0</v>
      </c>
      <c r="I116" s="15">
        <v>214810</v>
      </c>
      <c r="J116" s="15" t="s">
        <v>935</v>
      </c>
      <c r="K116" s="15" t="s">
        <v>936</v>
      </c>
      <c r="L116" s="15" t="s">
        <v>936</v>
      </c>
      <c r="M116" s="15" t="s">
        <v>932</v>
      </c>
      <c r="N116" s="15" t="s">
        <v>933</v>
      </c>
    </row>
    <row r="117" spans="1:14" ht="12.75" customHeight="1" x14ac:dyDescent="0.2">
      <c r="A117" s="15">
        <v>3</v>
      </c>
      <c r="B117" s="15">
        <v>1611</v>
      </c>
      <c r="C117" s="15" t="s">
        <v>930</v>
      </c>
      <c r="D117" s="15" t="s">
        <v>326</v>
      </c>
      <c r="E117" s="15" t="s">
        <v>939</v>
      </c>
      <c r="F117" s="15">
        <v>1</v>
      </c>
      <c r="G117" s="15" t="s">
        <v>934</v>
      </c>
      <c r="H117" s="15">
        <v>0</v>
      </c>
      <c r="I117" s="15">
        <v>22927</v>
      </c>
      <c r="J117" s="15" t="s">
        <v>935</v>
      </c>
      <c r="K117" s="15" t="s">
        <v>936</v>
      </c>
      <c r="L117" s="15" t="s">
        <v>936</v>
      </c>
      <c r="M117" s="15" t="s">
        <v>932</v>
      </c>
      <c r="N117" s="15" t="s">
        <v>933</v>
      </c>
    </row>
    <row r="118" spans="1:14" ht="12.75" customHeight="1" x14ac:dyDescent="0.2">
      <c r="A118" s="15">
        <v>3</v>
      </c>
      <c r="B118" s="15">
        <v>1611</v>
      </c>
      <c r="C118" s="15" t="s">
        <v>930</v>
      </c>
      <c r="D118" s="15" t="s">
        <v>336</v>
      </c>
      <c r="E118" s="15" t="s">
        <v>939</v>
      </c>
      <c r="F118" s="15">
        <v>1</v>
      </c>
      <c r="G118" s="15" t="s">
        <v>934</v>
      </c>
      <c r="H118" s="15">
        <v>0</v>
      </c>
      <c r="I118" s="15">
        <v>6795</v>
      </c>
      <c r="J118" s="15" t="s">
        <v>935</v>
      </c>
      <c r="K118" s="15" t="s">
        <v>936</v>
      </c>
      <c r="L118" s="15" t="s">
        <v>936</v>
      </c>
      <c r="M118" s="15" t="s">
        <v>932</v>
      </c>
      <c r="N118" s="15" t="s">
        <v>933</v>
      </c>
    </row>
    <row r="119" spans="1:14" ht="12.75" customHeight="1" x14ac:dyDescent="0.2">
      <c r="A119" s="15">
        <v>3</v>
      </c>
      <c r="B119" s="15">
        <v>1611</v>
      </c>
      <c r="C119" s="15" t="s">
        <v>930</v>
      </c>
      <c r="D119" s="15" t="s">
        <v>342</v>
      </c>
      <c r="E119" s="15" t="s">
        <v>939</v>
      </c>
      <c r="F119" s="15">
        <v>1</v>
      </c>
      <c r="G119" s="15" t="s">
        <v>934</v>
      </c>
      <c r="H119" s="15">
        <v>0</v>
      </c>
      <c r="I119" s="15">
        <v>19200</v>
      </c>
      <c r="J119" s="15" t="s">
        <v>935</v>
      </c>
      <c r="K119" s="15" t="s">
        <v>936</v>
      </c>
      <c r="L119" s="15" t="s">
        <v>936</v>
      </c>
      <c r="M119" s="15" t="s">
        <v>932</v>
      </c>
      <c r="N119" s="15" t="s">
        <v>933</v>
      </c>
    </row>
    <row r="120" spans="1:14" ht="12.75" customHeight="1" x14ac:dyDescent="0.2">
      <c r="A120" s="15">
        <v>3</v>
      </c>
      <c r="B120" s="15">
        <v>1611</v>
      </c>
      <c r="C120" s="15" t="s">
        <v>930</v>
      </c>
      <c r="D120" s="15" t="s">
        <v>352</v>
      </c>
      <c r="E120" s="15" t="s">
        <v>939</v>
      </c>
      <c r="F120" s="15">
        <v>1</v>
      </c>
      <c r="G120" s="15" t="s">
        <v>934</v>
      </c>
      <c r="H120" s="15">
        <v>0</v>
      </c>
      <c r="I120" s="15">
        <v>80684</v>
      </c>
      <c r="J120" s="15" t="s">
        <v>935</v>
      </c>
      <c r="K120" s="15" t="s">
        <v>936</v>
      </c>
      <c r="L120" s="15" t="s">
        <v>936</v>
      </c>
      <c r="M120" s="15" t="s">
        <v>932</v>
      </c>
      <c r="N120" s="15" t="s">
        <v>933</v>
      </c>
    </row>
    <row r="121" spans="1:14" ht="12.75" customHeight="1" x14ac:dyDescent="0.2">
      <c r="A121" s="15">
        <v>3</v>
      </c>
      <c r="B121" s="15">
        <v>1611</v>
      </c>
      <c r="C121" s="15" t="s">
        <v>930</v>
      </c>
      <c r="D121" s="15" t="s">
        <v>398</v>
      </c>
      <c r="E121" s="15" t="s">
        <v>939</v>
      </c>
      <c r="F121" s="15">
        <v>1</v>
      </c>
      <c r="G121" s="15" t="s">
        <v>934</v>
      </c>
      <c r="H121" s="15">
        <v>0</v>
      </c>
      <c r="I121" s="15">
        <v>140705</v>
      </c>
      <c r="J121" s="15" t="s">
        <v>935</v>
      </c>
      <c r="K121" s="15" t="s">
        <v>936</v>
      </c>
      <c r="L121" s="15" t="s">
        <v>936</v>
      </c>
      <c r="M121" s="15" t="s">
        <v>932</v>
      </c>
      <c r="N121" s="15" t="s">
        <v>933</v>
      </c>
    </row>
    <row r="122" spans="1:14" ht="12.75" customHeight="1" x14ac:dyDescent="0.2">
      <c r="A122" s="15">
        <v>3</v>
      </c>
      <c r="B122" s="15">
        <v>1611</v>
      </c>
      <c r="C122" s="15" t="s">
        <v>930</v>
      </c>
      <c r="D122" s="15" t="s">
        <v>434</v>
      </c>
      <c r="E122" s="15" t="s">
        <v>939</v>
      </c>
      <c r="F122" s="15">
        <v>1</v>
      </c>
      <c r="G122" s="15" t="s">
        <v>934</v>
      </c>
      <c r="H122" s="15">
        <v>0</v>
      </c>
      <c r="I122" s="15">
        <v>50900</v>
      </c>
      <c r="J122" s="15" t="s">
        <v>935</v>
      </c>
      <c r="K122" s="15" t="s">
        <v>936</v>
      </c>
      <c r="L122" s="15" t="s">
        <v>936</v>
      </c>
      <c r="M122" s="15" t="s">
        <v>932</v>
      </c>
      <c r="N122" s="15" t="s">
        <v>933</v>
      </c>
    </row>
    <row r="123" spans="1:14" ht="12.75" customHeight="1" x14ac:dyDescent="0.2">
      <c r="A123" s="15">
        <v>3</v>
      </c>
      <c r="B123" s="15">
        <v>1611</v>
      </c>
      <c r="C123" s="15" t="s">
        <v>930</v>
      </c>
      <c r="D123" s="15" t="s">
        <v>438</v>
      </c>
      <c r="E123" s="15" t="s">
        <v>939</v>
      </c>
      <c r="F123" s="15">
        <v>1</v>
      </c>
      <c r="G123" s="15" t="s">
        <v>934</v>
      </c>
      <c r="H123" s="15">
        <v>0</v>
      </c>
      <c r="I123" s="15">
        <v>44841</v>
      </c>
      <c r="J123" s="15" t="s">
        <v>935</v>
      </c>
      <c r="K123" s="15" t="s">
        <v>936</v>
      </c>
      <c r="L123" s="15" t="s">
        <v>936</v>
      </c>
      <c r="M123" s="15" t="s">
        <v>932</v>
      </c>
      <c r="N123" s="15" t="s">
        <v>933</v>
      </c>
    </row>
    <row r="124" spans="1:14" ht="12.75" customHeight="1" x14ac:dyDescent="0.2">
      <c r="A124" s="15">
        <v>3</v>
      </c>
      <c r="B124" s="15">
        <v>1611</v>
      </c>
      <c r="C124" s="15" t="s">
        <v>930</v>
      </c>
      <c r="D124" s="15" t="s">
        <v>460</v>
      </c>
      <c r="E124" s="15" t="s">
        <v>939</v>
      </c>
      <c r="F124" s="15">
        <v>1</v>
      </c>
      <c r="G124" s="15" t="s">
        <v>934</v>
      </c>
      <c r="H124" s="15">
        <v>0</v>
      </c>
      <c r="I124" s="15">
        <v>5978</v>
      </c>
      <c r="J124" s="15" t="s">
        <v>935</v>
      </c>
      <c r="K124" s="15" t="s">
        <v>936</v>
      </c>
      <c r="L124" s="15" t="s">
        <v>936</v>
      </c>
      <c r="M124" s="15" t="s">
        <v>932</v>
      </c>
      <c r="N124" s="15" t="s">
        <v>933</v>
      </c>
    </row>
    <row r="125" spans="1:14" ht="12.75" customHeight="1" x14ac:dyDescent="0.2">
      <c r="A125" s="15">
        <v>3</v>
      </c>
      <c r="B125" s="15">
        <v>1611</v>
      </c>
      <c r="C125" s="15" t="s">
        <v>930</v>
      </c>
      <c r="D125" s="15" t="s">
        <v>468</v>
      </c>
      <c r="E125" s="15" t="s">
        <v>939</v>
      </c>
      <c r="F125" s="15">
        <v>1</v>
      </c>
      <c r="G125" s="15" t="s">
        <v>934</v>
      </c>
      <c r="H125" s="15">
        <v>0</v>
      </c>
      <c r="I125" s="15">
        <v>96707</v>
      </c>
      <c r="J125" s="15" t="s">
        <v>935</v>
      </c>
      <c r="K125" s="15" t="s">
        <v>936</v>
      </c>
      <c r="L125" s="15" t="s">
        <v>936</v>
      </c>
      <c r="M125" s="15" t="s">
        <v>932</v>
      </c>
      <c r="N125" s="15" t="s">
        <v>933</v>
      </c>
    </row>
    <row r="126" spans="1:14" ht="12.75" customHeight="1" x14ac:dyDescent="0.2">
      <c r="A126" s="15">
        <v>3</v>
      </c>
      <c r="B126" s="15">
        <v>1611</v>
      </c>
      <c r="C126" s="15" t="s">
        <v>930</v>
      </c>
      <c r="D126" s="15" t="s">
        <v>498</v>
      </c>
      <c r="E126" s="15" t="s">
        <v>939</v>
      </c>
      <c r="F126" s="15">
        <v>1</v>
      </c>
      <c r="G126" s="15" t="s">
        <v>934</v>
      </c>
      <c r="H126" s="15">
        <v>0</v>
      </c>
      <c r="I126" s="15">
        <v>238881</v>
      </c>
      <c r="J126" s="15" t="s">
        <v>935</v>
      </c>
      <c r="K126" s="15" t="s">
        <v>936</v>
      </c>
      <c r="L126" s="15" t="s">
        <v>936</v>
      </c>
      <c r="M126" s="15" t="s">
        <v>932</v>
      </c>
      <c r="N126" s="15" t="s">
        <v>933</v>
      </c>
    </row>
    <row r="127" spans="1:14" ht="12.75" customHeight="1" x14ac:dyDescent="0.2">
      <c r="A127" s="15">
        <v>3</v>
      </c>
      <c r="B127" s="15">
        <v>1611</v>
      </c>
      <c r="C127" s="15" t="s">
        <v>930</v>
      </c>
      <c r="D127" s="15" t="s">
        <v>498</v>
      </c>
      <c r="E127" s="15" t="s">
        <v>939</v>
      </c>
      <c r="F127" s="15">
        <v>1</v>
      </c>
      <c r="G127" s="15" t="s">
        <v>934</v>
      </c>
      <c r="H127" s="15">
        <v>0</v>
      </c>
      <c r="I127" s="15">
        <v>531458</v>
      </c>
      <c r="J127" s="15" t="s">
        <v>935</v>
      </c>
      <c r="K127" s="15" t="s">
        <v>936</v>
      </c>
      <c r="L127" s="15" t="s">
        <v>936</v>
      </c>
      <c r="M127" s="15" t="s">
        <v>932</v>
      </c>
      <c r="N127" s="15" t="s">
        <v>933</v>
      </c>
    </row>
    <row r="128" spans="1:14" ht="12.75" customHeight="1" x14ac:dyDescent="0.2">
      <c r="A128" s="15">
        <v>3</v>
      </c>
      <c r="B128" s="15">
        <v>1611</v>
      </c>
      <c r="C128" s="15" t="s">
        <v>930</v>
      </c>
      <c r="D128" s="15" t="s">
        <v>507</v>
      </c>
      <c r="E128" s="15" t="s">
        <v>939</v>
      </c>
      <c r="F128" s="15">
        <v>1</v>
      </c>
      <c r="G128" s="15" t="s">
        <v>934</v>
      </c>
      <c r="H128" s="15">
        <v>0</v>
      </c>
      <c r="I128" s="15">
        <v>21685</v>
      </c>
      <c r="J128" s="15" t="s">
        <v>935</v>
      </c>
      <c r="K128" s="15" t="s">
        <v>936</v>
      </c>
      <c r="L128" s="15" t="s">
        <v>936</v>
      </c>
      <c r="M128" s="15" t="s">
        <v>932</v>
      </c>
      <c r="N128" s="15" t="s">
        <v>933</v>
      </c>
    </row>
    <row r="129" spans="1:14" ht="12.75" customHeight="1" x14ac:dyDescent="0.2">
      <c r="A129" s="15">
        <v>3</v>
      </c>
      <c r="B129" s="15">
        <v>1611</v>
      </c>
      <c r="C129" s="15" t="s">
        <v>930</v>
      </c>
      <c r="D129" s="15" t="s">
        <v>513</v>
      </c>
      <c r="E129" s="15" t="s">
        <v>939</v>
      </c>
      <c r="F129" s="15">
        <v>1</v>
      </c>
      <c r="G129" s="15" t="s">
        <v>934</v>
      </c>
      <c r="H129" s="15">
        <v>0</v>
      </c>
      <c r="I129" s="15">
        <v>170328</v>
      </c>
      <c r="J129" s="15" t="s">
        <v>935</v>
      </c>
      <c r="K129" s="15" t="s">
        <v>936</v>
      </c>
      <c r="L129" s="15" t="s">
        <v>936</v>
      </c>
      <c r="M129" s="15" t="s">
        <v>932</v>
      </c>
      <c r="N129" s="15" t="s">
        <v>933</v>
      </c>
    </row>
    <row r="130" spans="1:14" ht="12.75" customHeight="1" x14ac:dyDescent="0.2">
      <c r="A130" s="15">
        <v>3</v>
      </c>
      <c r="B130" s="15">
        <v>1611</v>
      </c>
      <c r="C130" s="15" t="s">
        <v>930</v>
      </c>
      <c r="D130" s="15" t="s">
        <v>555</v>
      </c>
      <c r="E130" s="15" t="s">
        <v>939</v>
      </c>
      <c r="F130" s="15">
        <v>1</v>
      </c>
      <c r="G130" s="15" t="s">
        <v>934</v>
      </c>
      <c r="H130" s="15">
        <v>0</v>
      </c>
      <c r="I130" s="15">
        <v>99000</v>
      </c>
      <c r="J130" s="15" t="s">
        <v>935</v>
      </c>
      <c r="K130" s="15" t="s">
        <v>936</v>
      </c>
      <c r="L130" s="15" t="s">
        <v>936</v>
      </c>
      <c r="M130" s="15" t="s">
        <v>932</v>
      </c>
      <c r="N130" s="15" t="s">
        <v>933</v>
      </c>
    </row>
    <row r="131" spans="1:14" ht="12.75" customHeight="1" x14ac:dyDescent="0.2">
      <c r="A131" s="15">
        <v>3</v>
      </c>
      <c r="B131" s="15">
        <v>1611</v>
      </c>
      <c r="C131" s="15" t="s">
        <v>930</v>
      </c>
      <c r="D131" s="15" t="s">
        <v>573</v>
      </c>
      <c r="E131" s="15" t="s">
        <v>939</v>
      </c>
      <c r="F131" s="15">
        <v>1</v>
      </c>
      <c r="G131" s="15" t="s">
        <v>934</v>
      </c>
      <c r="H131" s="15">
        <v>0</v>
      </c>
      <c r="I131" s="15">
        <v>11781</v>
      </c>
      <c r="J131" s="15" t="s">
        <v>935</v>
      </c>
      <c r="K131" s="15" t="s">
        <v>936</v>
      </c>
      <c r="L131" s="15" t="s">
        <v>936</v>
      </c>
      <c r="M131" s="15" t="s">
        <v>932</v>
      </c>
      <c r="N131" s="15" t="s">
        <v>933</v>
      </c>
    </row>
    <row r="132" spans="1:14" ht="12.75" customHeight="1" x14ac:dyDescent="0.2">
      <c r="A132" s="15">
        <v>3</v>
      </c>
      <c r="B132" s="15">
        <v>1611</v>
      </c>
      <c r="C132" s="15" t="s">
        <v>930</v>
      </c>
      <c r="D132" s="15" t="s">
        <v>591</v>
      </c>
      <c r="E132" s="15" t="s">
        <v>939</v>
      </c>
      <c r="F132" s="15">
        <v>1</v>
      </c>
      <c r="G132" s="15" t="s">
        <v>934</v>
      </c>
      <c r="H132" s="15">
        <v>0</v>
      </c>
      <c r="I132" s="15">
        <v>35290</v>
      </c>
      <c r="J132" s="15" t="s">
        <v>935</v>
      </c>
      <c r="K132" s="15" t="s">
        <v>936</v>
      </c>
      <c r="L132" s="15" t="s">
        <v>936</v>
      </c>
      <c r="M132" s="15" t="s">
        <v>932</v>
      </c>
      <c r="N132" s="15" t="s">
        <v>933</v>
      </c>
    </row>
    <row r="133" spans="1:14" ht="12.75" customHeight="1" x14ac:dyDescent="0.2">
      <c r="A133" s="15">
        <v>3</v>
      </c>
      <c r="B133" s="15">
        <v>1611</v>
      </c>
      <c r="C133" s="15" t="s">
        <v>930</v>
      </c>
      <c r="D133" s="15" t="s">
        <v>601</v>
      </c>
      <c r="E133" s="15" t="s">
        <v>939</v>
      </c>
      <c r="F133" s="15">
        <v>1</v>
      </c>
      <c r="G133" s="15" t="s">
        <v>934</v>
      </c>
      <c r="H133" s="15">
        <v>0</v>
      </c>
      <c r="I133" s="15">
        <v>6484</v>
      </c>
      <c r="J133" s="15" t="s">
        <v>935</v>
      </c>
      <c r="K133" s="15" t="s">
        <v>936</v>
      </c>
      <c r="L133" s="15" t="s">
        <v>936</v>
      </c>
      <c r="M133" s="15" t="s">
        <v>932</v>
      </c>
      <c r="N133" s="15" t="s">
        <v>933</v>
      </c>
    </row>
    <row r="134" spans="1:14" ht="12.75" customHeight="1" x14ac:dyDescent="0.2">
      <c r="A134" s="15">
        <v>3</v>
      </c>
      <c r="B134" s="15">
        <v>1611</v>
      </c>
      <c r="C134" s="15" t="s">
        <v>930</v>
      </c>
      <c r="D134" s="15" t="s">
        <v>603</v>
      </c>
      <c r="E134" s="15" t="s">
        <v>939</v>
      </c>
      <c r="F134" s="15">
        <v>1</v>
      </c>
      <c r="G134" s="15" t="s">
        <v>934</v>
      </c>
      <c r="H134" s="15">
        <v>0</v>
      </c>
      <c r="I134" s="15">
        <v>22965</v>
      </c>
      <c r="J134" s="15" t="s">
        <v>935</v>
      </c>
      <c r="K134" s="15" t="s">
        <v>936</v>
      </c>
      <c r="L134" s="15" t="s">
        <v>936</v>
      </c>
      <c r="M134" s="15" t="s">
        <v>932</v>
      </c>
      <c r="N134" s="15" t="s">
        <v>933</v>
      </c>
    </row>
    <row r="135" spans="1:14" ht="12.75" customHeight="1" x14ac:dyDescent="0.2">
      <c r="A135" s="15">
        <v>3</v>
      </c>
      <c r="B135" s="15">
        <v>1611</v>
      </c>
      <c r="C135" s="15" t="s">
        <v>930</v>
      </c>
      <c r="D135" s="15" t="s">
        <v>605</v>
      </c>
      <c r="E135" s="15" t="s">
        <v>939</v>
      </c>
      <c r="F135" s="15">
        <v>1</v>
      </c>
      <c r="G135" s="15" t="s">
        <v>934</v>
      </c>
      <c r="H135" s="15">
        <v>0</v>
      </c>
      <c r="I135" s="15">
        <v>21530</v>
      </c>
      <c r="J135" s="15" t="s">
        <v>935</v>
      </c>
      <c r="K135" s="15" t="s">
        <v>936</v>
      </c>
      <c r="L135" s="15" t="s">
        <v>936</v>
      </c>
      <c r="M135" s="15" t="s">
        <v>932</v>
      </c>
      <c r="N135" s="15" t="s">
        <v>933</v>
      </c>
    </row>
    <row r="136" spans="1:14" ht="12.75" customHeight="1" x14ac:dyDescent="0.2">
      <c r="A136" s="15">
        <v>3</v>
      </c>
      <c r="B136" s="15">
        <v>1611</v>
      </c>
      <c r="C136" s="15" t="s">
        <v>930</v>
      </c>
      <c r="D136" s="15" t="s">
        <v>607</v>
      </c>
      <c r="E136" s="15" t="s">
        <v>939</v>
      </c>
      <c r="F136" s="15">
        <v>1</v>
      </c>
      <c r="G136" s="15" t="s">
        <v>934</v>
      </c>
      <c r="H136" s="15">
        <v>0</v>
      </c>
      <c r="I136" s="15">
        <v>10630</v>
      </c>
      <c r="J136" s="15" t="s">
        <v>935</v>
      </c>
      <c r="K136" s="15" t="s">
        <v>936</v>
      </c>
      <c r="L136" s="15" t="s">
        <v>936</v>
      </c>
      <c r="M136" s="15" t="s">
        <v>932</v>
      </c>
      <c r="N136" s="15" t="s">
        <v>933</v>
      </c>
    </row>
    <row r="137" spans="1:14" ht="12.75" customHeight="1" x14ac:dyDescent="0.2">
      <c r="A137" s="15">
        <v>3</v>
      </c>
      <c r="B137" s="15">
        <v>1611</v>
      </c>
      <c r="C137" s="15" t="s">
        <v>930</v>
      </c>
      <c r="D137" s="15" t="s">
        <v>609</v>
      </c>
      <c r="E137" s="15" t="s">
        <v>939</v>
      </c>
      <c r="F137" s="15">
        <v>1</v>
      </c>
      <c r="G137" s="15" t="s">
        <v>934</v>
      </c>
      <c r="H137" s="15">
        <v>0</v>
      </c>
      <c r="I137" s="15">
        <v>35232</v>
      </c>
      <c r="J137" s="15" t="s">
        <v>935</v>
      </c>
      <c r="K137" s="15" t="s">
        <v>936</v>
      </c>
      <c r="L137" s="15" t="s">
        <v>936</v>
      </c>
      <c r="M137" s="15" t="s">
        <v>932</v>
      </c>
      <c r="N137" s="15" t="s">
        <v>933</v>
      </c>
    </row>
    <row r="138" spans="1:14" ht="12.75" customHeight="1" x14ac:dyDescent="0.2">
      <c r="A138" s="15">
        <v>3</v>
      </c>
      <c r="B138" s="15">
        <v>1611</v>
      </c>
      <c r="C138" s="15" t="s">
        <v>930</v>
      </c>
      <c r="D138" s="15" t="s">
        <v>631</v>
      </c>
      <c r="E138" s="15" t="s">
        <v>939</v>
      </c>
      <c r="F138" s="15">
        <v>1</v>
      </c>
      <c r="G138" s="15" t="s">
        <v>934</v>
      </c>
      <c r="H138" s="15">
        <v>0</v>
      </c>
      <c r="I138" s="15">
        <v>257038</v>
      </c>
      <c r="J138" s="15" t="s">
        <v>935</v>
      </c>
      <c r="K138" s="15" t="s">
        <v>936</v>
      </c>
      <c r="L138" s="15" t="s">
        <v>936</v>
      </c>
      <c r="M138" s="15" t="s">
        <v>932</v>
      </c>
      <c r="N138" s="15" t="s">
        <v>933</v>
      </c>
    </row>
    <row r="139" spans="1:14" ht="12.75" customHeight="1" x14ac:dyDescent="0.2">
      <c r="A139" s="15">
        <v>3</v>
      </c>
      <c r="B139" s="15">
        <v>1611</v>
      </c>
      <c r="C139" s="15" t="s">
        <v>930</v>
      </c>
      <c r="D139" s="15" t="s">
        <v>659</v>
      </c>
      <c r="E139" s="15" t="s">
        <v>939</v>
      </c>
      <c r="F139" s="15">
        <v>1</v>
      </c>
      <c r="G139" s="15" t="s">
        <v>934</v>
      </c>
      <c r="H139" s="15">
        <v>0</v>
      </c>
      <c r="I139" s="15">
        <v>23800</v>
      </c>
      <c r="J139" s="15" t="s">
        <v>935</v>
      </c>
      <c r="K139" s="15" t="s">
        <v>936</v>
      </c>
      <c r="L139" s="15" t="s">
        <v>936</v>
      </c>
      <c r="M139" s="15" t="s">
        <v>932</v>
      </c>
      <c r="N139" s="15" t="s">
        <v>933</v>
      </c>
    </row>
    <row r="140" spans="1:14" ht="12.75" customHeight="1" x14ac:dyDescent="0.2">
      <c r="A140" s="15">
        <v>3</v>
      </c>
      <c r="B140" s="15">
        <v>1611</v>
      </c>
      <c r="C140" s="15" t="s">
        <v>930</v>
      </c>
      <c r="D140" s="15" t="s">
        <v>665</v>
      </c>
      <c r="E140" s="15" t="s">
        <v>939</v>
      </c>
      <c r="F140" s="15">
        <v>1</v>
      </c>
      <c r="G140" s="15" t="s">
        <v>934</v>
      </c>
      <c r="H140" s="15">
        <v>0</v>
      </c>
      <c r="I140" s="15">
        <v>19500</v>
      </c>
      <c r="J140" s="15" t="s">
        <v>935</v>
      </c>
      <c r="K140" s="15" t="s">
        <v>936</v>
      </c>
      <c r="L140" s="15" t="s">
        <v>936</v>
      </c>
      <c r="M140" s="15" t="s">
        <v>932</v>
      </c>
      <c r="N140" s="15" t="s">
        <v>933</v>
      </c>
    </row>
    <row r="141" spans="1:14" ht="12.75" customHeight="1" x14ac:dyDescent="0.2">
      <c r="A141" s="15">
        <v>3</v>
      </c>
      <c r="B141" s="15">
        <v>1611</v>
      </c>
      <c r="C141" s="15" t="s">
        <v>930</v>
      </c>
      <c r="D141" s="15" t="s">
        <v>671</v>
      </c>
      <c r="E141" s="15" t="s">
        <v>939</v>
      </c>
      <c r="F141" s="15">
        <v>1</v>
      </c>
      <c r="G141" s="15" t="s">
        <v>934</v>
      </c>
      <c r="H141" s="15">
        <v>0</v>
      </c>
      <c r="I141" s="15">
        <v>179632</v>
      </c>
      <c r="J141" s="15" t="s">
        <v>935</v>
      </c>
      <c r="K141" s="15" t="s">
        <v>936</v>
      </c>
      <c r="L141" s="15" t="s">
        <v>936</v>
      </c>
      <c r="M141" s="15" t="s">
        <v>932</v>
      </c>
      <c r="N141" s="15" t="s">
        <v>933</v>
      </c>
    </row>
    <row r="142" spans="1:14" ht="12.75" customHeight="1" x14ac:dyDescent="0.2">
      <c r="A142" s="15">
        <v>3</v>
      </c>
      <c r="B142" s="15">
        <v>1611</v>
      </c>
      <c r="C142" s="15" t="s">
        <v>930</v>
      </c>
      <c r="D142" s="15" t="s">
        <v>677</v>
      </c>
      <c r="E142" s="15" t="s">
        <v>939</v>
      </c>
      <c r="F142" s="15">
        <v>1</v>
      </c>
      <c r="G142" s="15" t="s">
        <v>934</v>
      </c>
      <c r="H142" s="15">
        <v>0</v>
      </c>
      <c r="I142" s="15">
        <v>83463</v>
      </c>
      <c r="J142" s="15" t="s">
        <v>935</v>
      </c>
      <c r="K142" s="15" t="s">
        <v>936</v>
      </c>
      <c r="L142" s="15" t="s">
        <v>936</v>
      </c>
      <c r="M142" s="15" t="s">
        <v>932</v>
      </c>
      <c r="N142" s="15" t="s">
        <v>933</v>
      </c>
    </row>
    <row r="143" spans="1:14" ht="12.75" customHeight="1" x14ac:dyDescent="0.2">
      <c r="A143" s="15">
        <v>3</v>
      </c>
      <c r="B143" s="15">
        <v>1611</v>
      </c>
      <c r="C143" s="15" t="s">
        <v>930</v>
      </c>
      <c r="D143" s="15" t="s">
        <v>701</v>
      </c>
      <c r="E143" s="15" t="s">
        <v>939</v>
      </c>
      <c r="F143" s="15">
        <v>1</v>
      </c>
      <c r="G143" s="15" t="s">
        <v>934</v>
      </c>
      <c r="H143" s="15">
        <v>0</v>
      </c>
      <c r="I143" s="15">
        <v>85500</v>
      </c>
      <c r="J143" s="15" t="s">
        <v>935</v>
      </c>
      <c r="K143" s="15" t="s">
        <v>936</v>
      </c>
      <c r="L143" s="15" t="s">
        <v>936</v>
      </c>
      <c r="M143" s="15" t="s">
        <v>932</v>
      </c>
      <c r="N143" s="15" t="s">
        <v>933</v>
      </c>
    </row>
    <row r="144" spans="1:14" ht="12.75" customHeight="1" x14ac:dyDescent="0.2">
      <c r="A144" s="15">
        <v>3</v>
      </c>
      <c r="B144" s="15">
        <v>1611</v>
      </c>
      <c r="C144" s="15" t="s">
        <v>930</v>
      </c>
      <c r="D144" s="15" t="s">
        <v>705</v>
      </c>
      <c r="E144" s="15" t="s">
        <v>939</v>
      </c>
      <c r="F144" s="15">
        <v>1</v>
      </c>
      <c r="G144" s="15" t="s">
        <v>934</v>
      </c>
      <c r="H144" s="15">
        <v>0</v>
      </c>
      <c r="I144" s="15">
        <v>12308</v>
      </c>
      <c r="J144" s="15" t="s">
        <v>935</v>
      </c>
      <c r="K144" s="15" t="s">
        <v>936</v>
      </c>
      <c r="L144" s="15" t="s">
        <v>936</v>
      </c>
      <c r="M144" s="15" t="s">
        <v>932</v>
      </c>
      <c r="N144" s="15" t="s">
        <v>933</v>
      </c>
    </row>
    <row r="145" spans="1:14" ht="12.75" customHeight="1" x14ac:dyDescent="0.2">
      <c r="A145" s="15">
        <v>3</v>
      </c>
      <c r="B145" s="15">
        <v>1611</v>
      </c>
      <c r="C145" s="15" t="s">
        <v>930</v>
      </c>
      <c r="D145" s="15" t="s">
        <v>727</v>
      </c>
      <c r="E145" s="15" t="s">
        <v>939</v>
      </c>
      <c r="F145" s="15">
        <v>1</v>
      </c>
      <c r="G145" s="15" t="s">
        <v>934</v>
      </c>
      <c r="H145" s="15">
        <v>0</v>
      </c>
      <c r="I145" s="15">
        <v>84200</v>
      </c>
      <c r="J145" s="15" t="s">
        <v>935</v>
      </c>
      <c r="K145" s="15" t="s">
        <v>936</v>
      </c>
      <c r="L145" s="15" t="s">
        <v>936</v>
      </c>
      <c r="M145" s="15" t="s">
        <v>932</v>
      </c>
      <c r="N145" s="15" t="s">
        <v>933</v>
      </c>
    </row>
    <row r="146" spans="1:14" ht="12.75" customHeight="1" x14ac:dyDescent="0.2">
      <c r="A146" s="15">
        <v>3</v>
      </c>
      <c r="B146" s="15">
        <v>1611</v>
      </c>
      <c r="C146" s="15" t="s">
        <v>930</v>
      </c>
      <c r="D146" s="15" t="s">
        <v>735</v>
      </c>
      <c r="E146" s="15" t="s">
        <v>939</v>
      </c>
      <c r="F146" s="15">
        <v>1</v>
      </c>
      <c r="G146" s="15" t="s">
        <v>934</v>
      </c>
      <c r="H146" s="15">
        <v>0</v>
      </c>
      <c r="I146" s="15">
        <v>796700</v>
      </c>
      <c r="J146" s="15" t="s">
        <v>935</v>
      </c>
      <c r="K146" s="15" t="s">
        <v>936</v>
      </c>
      <c r="L146" s="15" t="s">
        <v>936</v>
      </c>
      <c r="M146" s="15" t="s">
        <v>932</v>
      </c>
      <c r="N146" s="15" t="s">
        <v>933</v>
      </c>
    </row>
    <row r="147" spans="1:14" ht="12.75" customHeight="1" x14ac:dyDescent="0.2">
      <c r="A147" s="15">
        <v>3</v>
      </c>
      <c r="B147" s="15">
        <v>1611</v>
      </c>
      <c r="C147" s="15" t="s">
        <v>930</v>
      </c>
      <c r="D147" s="15" t="s">
        <v>743</v>
      </c>
      <c r="E147" s="15" t="s">
        <v>939</v>
      </c>
      <c r="F147" s="15">
        <v>1</v>
      </c>
      <c r="G147" s="15" t="s">
        <v>934</v>
      </c>
      <c r="H147" s="15">
        <v>0</v>
      </c>
      <c r="I147" s="15">
        <v>570450</v>
      </c>
      <c r="J147" s="15" t="s">
        <v>935</v>
      </c>
      <c r="K147" s="15" t="s">
        <v>936</v>
      </c>
      <c r="L147" s="15" t="s">
        <v>936</v>
      </c>
      <c r="M147" s="15" t="s">
        <v>932</v>
      </c>
      <c r="N147" s="15" t="s">
        <v>933</v>
      </c>
    </row>
    <row r="148" spans="1:14" ht="12.75" customHeight="1" x14ac:dyDescent="0.2">
      <c r="A148" s="15">
        <v>3</v>
      </c>
      <c r="B148" s="15">
        <v>1611</v>
      </c>
      <c r="C148" s="15" t="s">
        <v>930</v>
      </c>
      <c r="D148" s="15" t="s">
        <v>747</v>
      </c>
      <c r="E148" s="15" t="s">
        <v>939</v>
      </c>
      <c r="F148" s="15">
        <v>1</v>
      </c>
      <c r="G148" s="15" t="s">
        <v>934</v>
      </c>
      <c r="H148" s="15">
        <v>0</v>
      </c>
      <c r="I148" s="15">
        <v>1138918</v>
      </c>
      <c r="J148" s="15" t="s">
        <v>935</v>
      </c>
      <c r="K148" s="15" t="s">
        <v>936</v>
      </c>
      <c r="L148" s="15" t="s">
        <v>936</v>
      </c>
      <c r="M148" s="15" t="s">
        <v>932</v>
      </c>
      <c r="N148" s="15" t="s">
        <v>933</v>
      </c>
    </row>
    <row r="149" spans="1:14" ht="12.75" customHeight="1" x14ac:dyDescent="0.2">
      <c r="A149" s="15">
        <v>3</v>
      </c>
      <c r="B149" s="15">
        <v>1611</v>
      </c>
      <c r="C149" s="15" t="s">
        <v>930</v>
      </c>
      <c r="D149" s="15" t="s">
        <v>753</v>
      </c>
      <c r="E149" s="15" t="s">
        <v>939</v>
      </c>
      <c r="F149" s="15">
        <v>1</v>
      </c>
      <c r="G149" s="15" t="s">
        <v>934</v>
      </c>
      <c r="H149" s="15">
        <v>0</v>
      </c>
      <c r="I149" s="15">
        <v>53300</v>
      </c>
      <c r="J149" s="15" t="s">
        <v>935</v>
      </c>
      <c r="K149" s="15" t="s">
        <v>936</v>
      </c>
      <c r="L149" s="15" t="s">
        <v>936</v>
      </c>
      <c r="M149" s="15" t="s">
        <v>932</v>
      </c>
      <c r="N149" s="15" t="s">
        <v>933</v>
      </c>
    </row>
    <row r="150" spans="1:14" ht="12.75" customHeight="1" x14ac:dyDescent="0.2">
      <c r="A150" s="15">
        <v>3</v>
      </c>
      <c r="B150" s="15">
        <v>1611</v>
      </c>
      <c r="C150" s="15" t="s">
        <v>930</v>
      </c>
      <c r="D150" s="15" t="s">
        <v>785</v>
      </c>
      <c r="E150" s="15" t="s">
        <v>939</v>
      </c>
      <c r="F150" s="15">
        <v>1</v>
      </c>
      <c r="G150" s="15" t="s">
        <v>934</v>
      </c>
      <c r="H150" s="15">
        <v>0</v>
      </c>
      <c r="I150" s="15">
        <v>119500</v>
      </c>
      <c r="J150" s="15" t="s">
        <v>935</v>
      </c>
      <c r="K150" s="15" t="s">
        <v>936</v>
      </c>
      <c r="L150" s="15" t="s">
        <v>936</v>
      </c>
      <c r="M150" s="15" t="s">
        <v>932</v>
      </c>
      <c r="N150" s="15" t="s">
        <v>933</v>
      </c>
    </row>
    <row r="151" spans="1:14" ht="12.75" customHeight="1" x14ac:dyDescent="0.2">
      <c r="A151" s="15">
        <v>3</v>
      </c>
      <c r="B151" s="15">
        <v>1611</v>
      </c>
      <c r="C151" s="15" t="s">
        <v>930</v>
      </c>
      <c r="D151" s="15" t="s">
        <v>795</v>
      </c>
      <c r="E151" s="15" t="s">
        <v>939</v>
      </c>
      <c r="F151" s="15">
        <v>1</v>
      </c>
      <c r="G151" s="15" t="s">
        <v>934</v>
      </c>
      <c r="H151" s="15">
        <v>0</v>
      </c>
      <c r="I151" s="15">
        <v>29990</v>
      </c>
      <c r="J151" s="15" t="s">
        <v>935</v>
      </c>
      <c r="K151" s="15" t="s">
        <v>936</v>
      </c>
      <c r="L151" s="15" t="s">
        <v>936</v>
      </c>
      <c r="M151" s="15" t="s">
        <v>932</v>
      </c>
      <c r="N151" s="15" t="s">
        <v>933</v>
      </c>
    </row>
    <row r="152" spans="1:14" ht="12.75" customHeight="1" x14ac:dyDescent="0.2">
      <c r="A152" s="15">
        <v>3</v>
      </c>
      <c r="B152" s="15">
        <v>1611</v>
      </c>
      <c r="C152" s="15" t="s">
        <v>930</v>
      </c>
      <c r="D152" s="15" t="s">
        <v>797</v>
      </c>
      <c r="E152" s="15" t="s">
        <v>939</v>
      </c>
      <c r="F152" s="15">
        <v>1</v>
      </c>
      <c r="G152" s="15" t="s">
        <v>934</v>
      </c>
      <c r="H152" s="15">
        <v>0</v>
      </c>
      <c r="I152" s="15">
        <v>15901</v>
      </c>
      <c r="J152" s="15" t="s">
        <v>935</v>
      </c>
      <c r="K152" s="15" t="s">
        <v>936</v>
      </c>
      <c r="L152" s="15" t="s">
        <v>936</v>
      </c>
      <c r="M152" s="15" t="s">
        <v>932</v>
      </c>
      <c r="N152" s="15" t="s">
        <v>933</v>
      </c>
    </row>
    <row r="153" spans="1:14" ht="12.75" customHeight="1" x14ac:dyDescent="0.2">
      <c r="A153" s="15">
        <v>3</v>
      </c>
      <c r="B153" s="15">
        <v>1611</v>
      </c>
      <c r="C153" s="15" t="s">
        <v>930</v>
      </c>
      <c r="D153" s="15" t="s">
        <v>805</v>
      </c>
      <c r="E153" s="15" t="s">
        <v>939</v>
      </c>
      <c r="F153" s="15">
        <v>1</v>
      </c>
      <c r="G153" s="15" t="s">
        <v>934</v>
      </c>
      <c r="H153" s="15">
        <v>0</v>
      </c>
      <c r="I153" s="15">
        <v>4520</v>
      </c>
      <c r="J153" s="15" t="s">
        <v>935</v>
      </c>
      <c r="K153" s="15" t="s">
        <v>936</v>
      </c>
      <c r="L153" s="15" t="s">
        <v>936</v>
      </c>
      <c r="M153" s="15" t="s">
        <v>932</v>
      </c>
      <c r="N153" s="15" t="s">
        <v>933</v>
      </c>
    </row>
    <row r="154" spans="1:14" ht="12.75" customHeight="1" x14ac:dyDescent="0.2">
      <c r="A154" s="15">
        <v>3</v>
      </c>
      <c r="B154" s="15">
        <v>1611</v>
      </c>
      <c r="C154" s="15" t="s">
        <v>930</v>
      </c>
      <c r="D154" s="15" t="s">
        <v>813</v>
      </c>
      <c r="E154" s="15" t="s">
        <v>939</v>
      </c>
      <c r="F154" s="15">
        <v>1</v>
      </c>
      <c r="G154" s="15" t="s">
        <v>934</v>
      </c>
      <c r="H154" s="15">
        <v>0</v>
      </c>
      <c r="I154" s="15">
        <v>33636</v>
      </c>
      <c r="J154" s="15" t="s">
        <v>935</v>
      </c>
      <c r="K154" s="15" t="s">
        <v>936</v>
      </c>
      <c r="L154" s="15" t="s">
        <v>936</v>
      </c>
      <c r="M154" s="15" t="s">
        <v>932</v>
      </c>
      <c r="N154" s="15" t="s">
        <v>933</v>
      </c>
    </row>
    <row r="155" spans="1:14" ht="12.75" customHeight="1" x14ac:dyDescent="0.2">
      <c r="A155" s="15">
        <v>3</v>
      </c>
      <c r="B155" s="15">
        <v>1611</v>
      </c>
      <c r="C155" s="15" t="s">
        <v>930</v>
      </c>
      <c r="D155" s="15" t="s">
        <v>817</v>
      </c>
      <c r="E155" s="15" t="s">
        <v>939</v>
      </c>
      <c r="F155" s="15">
        <v>1</v>
      </c>
      <c r="G155" s="15" t="s">
        <v>934</v>
      </c>
      <c r="H155" s="15">
        <v>0</v>
      </c>
      <c r="I155" s="15">
        <v>49921</v>
      </c>
      <c r="J155" s="15" t="s">
        <v>935</v>
      </c>
      <c r="K155" s="15" t="s">
        <v>936</v>
      </c>
      <c r="L155" s="15" t="s">
        <v>936</v>
      </c>
      <c r="M155" s="15" t="s">
        <v>932</v>
      </c>
      <c r="N155" s="15" t="s">
        <v>933</v>
      </c>
    </row>
    <row r="156" spans="1:14" ht="12.75" customHeight="1" x14ac:dyDescent="0.2">
      <c r="A156" s="15">
        <v>3</v>
      </c>
      <c r="B156" s="15">
        <v>1611</v>
      </c>
      <c r="C156" s="15" t="s">
        <v>930</v>
      </c>
      <c r="D156" s="15" t="s">
        <v>819</v>
      </c>
      <c r="E156" s="15" t="s">
        <v>939</v>
      </c>
      <c r="F156" s="15">
        <v>1</v>
      </c>
      <c r="G156" s="15" t="s">
        <v>934</v>
      </c>
      <c r="H156" s="15">
        <v>0</v>
      </c>
      <c r="I156" s="15">
        <v>71564</v>
      </c>
      <c r="J156" s="15" t="s">
        <v>935</v>
      </c>
      <c r="K156" s="15" t="s">
        <v>936</v>
      </c>
      <c r="L156" s="15" t="s">
        <v>936</v>
      </c>
      <c r="M156" s="15" t="s">
        <v>932</v>
      </c>
      <c r="N156" s="15" t="s">
        <v>933</v>
      </c>
    </row>
    <row r="157" spans="1:14" ht="12.75" customHeight="1" x14ac:dyDescent="0.2">
      <c r="A157" s="15">
        <v>3</v>
      </c>
      <c r="B157" s="15">
        <v>1611</v>
      </c>
      <c r="C157" s="15" t="s">
        <v>930</v>
      </c>
      <c r="D157" s="15" t="s">
        <v>20</v>
      </c>
      <c r="E157" s="15" t="s">
        <v>940</v>
      </c>
      <c r="F157" s="15">
        <v>1</v>
      </c>
      <c r="G157" s="15" t="s">
        <v>934</v>
      </c>
      <c r="H157" s="15">
        <v>0</v>
      </c>
      <c r="I157" s="15">
        <v>18771</v>
      </c>
      <c r="J157" s="15" t="s">
        <v>935</v>
      </c>
      <c r="K157" s="15" t="s">
        <v>936</v>
      </c>
      <c r="L157" s="15" t="s">
        <v>936</v>
      </c>
      <c r="M157" s="15" t="s">
        <v>932</v>
      </c>
      <c r="N157" s="15" t="s">
        <v>933</v>
      </c>
    </row>
    <row r="158" spans="1:14" ht="12.75" customHeight="1" x14ac:dyDescent="0.2">
      <c r="A158" s="15">
        <v>3</v>
      </c>
      <c r="B158" s="15">
        <v>1611</v>
      </c>
      <c r="C158" s="15" t="s">
        <v>930</v>
      </c>
      <c r="D158" s="15" t="s">
        <v>50</v>
      </c>
      <c r="E158" s="15" t="s">
        <v>940</v>
      </c>
      <c r="F158" s="15">
        <v>1</v>
      </c>
      <c r="G158" s="15" t="s">
        <v>934</v>
      </c>
      <c r="H158" s="15">
        <v>0</v>
      </c>
      <c r="I158" s="15">
        <v>12514</v>
      </c>
      <c r="J158" s="15" t="s">
        <v>935</v>
      </c>
      <c r="K158" s="15" t="s">
        <v>936</v>
      </c>
      <c r="L158" s="15" t="s">
        <v>936</v>
      </c>
      <c r="M158" s="15" t="s">
        <v>932</v>
      </c>
      <c r="N158" s="15" t="s">
        <v>933</v>
      </c>
    </row>
    <row r="159" spans="1:14" ht="12.75" customHeight="1" x14ac:dyDescent="0.2">
      <c r="A159" s="15">
        <v>3</v>
      </c>
      <c r="B159" s="15">
        <v>1611</v>
      </c>
      <c r="C159" s="15" t="s">
        <v>930</v>
      </c>
      <c r="D159" s="15" t="s">
        <v>80</v>
      </c>
      <c r="E159" s="15" t="s">
        <v>940</v>
      </c>
      <c r="F159" s="15">
        <v>1</v>
      </c>
      <c r="G159" s="15" t="s">
        <v>934</v>
      </c>
      <c r="H159" s="15">
        <v>0</v>
      </c>
      <c r="I159" s="15">
        <v>8640</v>
      </c>
      <c r="J159" s="15" t="s">
        <v>935</v>
      </c>
      <c r="K159" s="15" t="s">
        <v>936</v>
      </c>
      <c r="L159" s="15" t="s">
        <v>936</v>
      </c>
      <c r="M159" s="15" t="s">
        <v>932</v>
      </c>
      <c r="N159" s="15" t="s">
        <v>933</v>
      </c>
    </row>
    <row r="160" spans="1:14" ht="12.75" customHeight="1" x14ac:dyDescent="0.2">
      <c r="A160" s="15">
        <v>3</v>
      </c>
      <c r="B160" s="15">
        <v>1611</v>
      </c>
      <c r="C160" s="15" t="s">
        <v>930</v>
      </c>
      <c r="D160" s="15" t="s">
        <v>160</v>
      </c>
      <c r="E160" s="15" t="s">
        <v>940</v>
      </c>
      <c r="F160" s="15">
        <v>1</v>
      </c>
      <c r="G160" s="15" t="s">
        <v>934</v>
      </c>
      <c r="H160" s="15">
        <v>0</v>
      </c>
      <c r="I160" s="15">
        <v>36891</v>
      </c>
      <c r="J160" s="15" t="s">
        <v>935</v>
      </c>
      <c r="K160" s="15" t="s">
        <v>936</v>
      </c>
      <c r="L160" s="15" t="s">
        <v>936</v>
      </c>
      <c r="M160" s="15" t="s">
        <v>932</v>
      </c>
      <c r="N160" s="15" t="s">
        <v>933</v>
      </c>
    </row>
    <row r="161" spans="1:14" ht="12.75" customHeight="1" x14ac:dyDescent="0.2">
      <c r="A161" s="15">
        <v>3</v>
      </c>
      <c r="B161" s="15">
        <v>1611</v>
      </c>
      <c r="C161" s="15" t="s">
        <v>930</v>
      </c>
      <c r="D161" s="15" t="s">
        <v>190</v>
      </c>
      <c r="E161" s="15" t="s">
        <v>940</v>
      </c>
      <c r="F161" s="15">
        <v>1</v>
      </c>
      <c r="G161" s="15" t="s">
        <v>934</v>
      </c>
      <c r="H161" s="15">
        <v>0</v>
      </c>
      <c r="I161" s="15">
        <v>960</v>
      </c>
      <c r="J161" s="15" t="s">
        <v>935</v>
      </c>
      <c r="K161" s="15" t="s">
        <v>936</v>
      </c>
      <c r="L161" s="15" t="s">
        <v>936</v>
      </c>
      <c r="M161" s="15" t="s">
        <v>932</v>
      </c>
      <c r="N161" s="15" t="s">
        <v>933</v>
      </c>
    </row>
    <row r="162" spans="1:14" ht="12.75" customHeight="1" x14ac:dyDescent="0.2">
      <c r="A162" s="15">
        <v>3</v>
      </c>
      <c r="B162" s="15">
        <v>1611</v>
      </c>
      <c r="C162" s="15" t="s">
        <v>930</v>
      </c>
      <c r="D162" s="15" t="s">
        <v>10</v>
      </c>
      <c r="E162" s="15" t="s">
        <v>941</v>
      </c>
      <c r="F162" s="15">
        <v>1</v>
      </c>
      <c r="G162" s="15" t="s">
        <v>934</v>
      </c>
      <c r="H162" s="15">
        <v>0</v>
      </c>
      <c r="I162" s="15">
        <v>3911</v>
      </c>
      <c r="J162" s="15" t="s">
        <v>935</v>
      </c>
      <c r="K162" s="15" t="s">
        <v>936</v>
      </c>
      <c r="L162" s="15" t="s">
        <v>936</v>
      </c>
      <c r="M162" s="15" t="s">
        <v>932</v>
      </c>
      <c r="N162" s="15" t="s">
        <v>933</v>
      </c>
    </row>
    <row r="163" spans="1:14" ht="12.75" customHeight="1" x14ac:dyDescent="0.2">
      <c r="A163" s="15">
        <v>3</v>
      </c>
      <c r="B163" s="15">
        <v>1611</v>
      </c>
      <c r="C163" s="15" t="s">
        <v>930</v>
      </c>
      <c r="D163" s="15" t="s">
        <v>20</v>
      </c>
      <c r="E163" s="15" t="s">
        <v>941</v>
      </c>
      <c r="F163" s="15">
        <v>1</v>
      </c>
      <c r="G163" s="15" t="s">
        <v>934</v>
      </c>
      <c r="H163" s="15">
        <v>0</v>
      </c>
      <c r="I163" s="15">
        <v>7821</v>
      </c>
      <c r="J163" s="15" t="s">
        <v>935</v>
      </c>
      <c r="K163" s="15" t="s">
        <v>936</v>
      </c>
      <c r="L163" s="15" t="s">
        <v>936</v>
      </c>
      <c r="M163" s="15" t="s">
        <v>932</v>
      </c>
      <c r="N163" s="15" t="s">
        <v>933</v>
      </c>
    </row>
    <row r="164" spans="1:14" ht="12.75" customHeight="1" x14ac:dyDescent="0.2">
      <c r="A164" s="15">
        <v>3</v>
      </c>
      <c r="B164" s="15">
        <v>1611</v>
      </c>
      <c r="C164" s="15" t="s">
        <v>930</v>
      </c>
      <c r="D164" s="15" t="s">
        <v>34</v>
      </c>
      <c r="E164" s="15" t="s">
        <v>941</v>
      </c>
      <c r="F164" s="15">
        <v>1</v>
      </c>
      <c r="G164" s="15" t="s">
        <v>934</v>
      </c>
      <c r="H164" s="15">
        <v>0</v>
      </c>
      <c r="I164" s="15">
        <v>2275</v>
      </c>
      <c r="J164" s="15" t="s">
        <v>935</v>
      </c>
      <c r="K164" s="15" t="s">
        <v>936</v>
      </c>
      <c r="L164" s="15" t="s">
        <v>936</v>
      </c>
      <c r="M164" s="15" t="s">
        <v>932</v>
      </c>
      <c r="N164" s="15" t="s">
        <v>933</v>
      </c>
    </row>
    <row r="165" spans="1:14" ht="12.75" customHeight="1" x14ac:dyDescent="0.2">
      <c r="A165" s="15">
        <v>3</v>
      </c>
      <c r="B165" s="15">
        <v>1611</v>
      </c>
      <c r="C165" s="15" t="s">
        <v>930</v>
      </c>
      <c r="D165" s="15" t="s">
        <v>48</v>
      </c>
      <c r="E165" s="15" t="s">
        <v>941</v>
      </c>
      <c r="F165" s="15">
        <v>1</v>
      </c>
      <c r="G165" s="15" t="s">
        <v>934</v>
      </c>
      <c r="H165" s="15">
        <v>0</v>
      </c>
      <c r="I165" s="15">
        <v>750</v>
      </c>
      <c r="J165" s="15" t="s">
        <v>935</v>
      </c>
      <c r="K165" s="15" t="s">
        <v>936</v>
      </c>
      <c r="L165" s="15" t="s">
        <v>936</v>
      </c>
      <c r="M165" s="15" t="s">
        <v>932</v>
      </c>
      <c r="N165" s="15" t="s">
        <v>933</v>
      </c>
    </row>
    <row r="166" spans="1:14" ht="12.75" customHeight="1" x14ac:dyDescent="0.2">
      <c r="A166" s="15">
        <v>3</v>
      </c>
      <c r="B166" s="15">
        <v>1611</v>
      </c>
      <c r="C166" s="15" t="s">
        <v>930</v>
      </c>
      <c r="D166" s="15" t="s">
        <v>50</v>
      </c>
      <c r="E166" s="15" t="s">
        <v>941</v>
      </c>
      <c r="F166" s="15">
        <v>1</v>
      </c>
      <c r="G166" s="15" t="s">
        <v>934</v>
      </c>
      <c r="H166" s="15">
        <v>0</v>
      </c>
      <c r="I166" s="15">
        <v>900</v>
      </c>
      <c r="J166" s="15" t="s">
        <v>935</v>
      </c>
      <c r="K166" s="15" t="s">
        <v>936</v>
      </c>
      <c r="L166" s="15" t="s">
        <v>936</v>
      </c>
      <c r="M166" s="15" t="s">
        <v>932</v>
      </c>
      <c r="N166" s="15" t="s">
        <v>933</v>
      </c>
    </row>
    <row r="167" spans="1:14" ht="12.75" customHeight="1" x14ac:dyDescent="0.2">
      <c r="A167" s="15">
        <v>3</v>
      </c>
      <c r="B167" s="15">
        <v>1611</v>
      </c>
      <c r="C167" s="15" t="s">
        <v>930</v>
      </c>
      <c r="D167" s="15" t="s">
        <v>52</v>
      </c>
      <c r="E167" s="15" t="s">
        <v>941</v>
      </c>
      <c r="F167" s="15">
        <v>1</v>
      </c>
      <c r="G167" s="15" t="s">
        <v>934</v>
      </c>
      <c r="H167" s="15">
        <v>0</v>
      </c>
      <c r="I167" s="15">
        <v>1043</v>
      </c>
      <c r="J167" s="15" t="s">
        <v>935</v>
      </c>
      <c r="K167" s="15" t="s">
        <v>936</v>
      </c>
      <c r="L167" s="15" t="s">
        <v>936</v>
      </c>
      <c r="M167" s="15" t="s">
        <v>932</v>
      </c>
      <c r="N167" s="15" t="s">
        <v>933</v>
      </c>
    </row>
    <row r="168" spans="1:14" ht="12.75" customHeight="1" x14ac:dyDescent="0.2">
      <c r="A168" s="15">
        <v>3</v>
      </c>
      <c r="B168" s="15">
        <v>1611</v>
      </c>
      <c r="C168" s="15" t="s">
        <v>930</v>
      </c>
      <c r="D168" s="15" t="s">
        <v>56</v>
      </c>
      <c r="E168" s="15" t="s">
        <v>941</v>
      </c>
      <c r="F168" s="15">
        <v>1</v>
      </c>
      <c r="G168" s="15" t="s">
        <v>934</v>
      </c>
      <c r="H168" s="15">
        <v>0</v>
      </c>
      <c r="I168" s="15">
        <v>6065.6</v>
      </c>
      <c r="J168" s="15" t="s">
        <v>935</v>
      </c>
      <c r="K168" s="15" t="s">
        <v>936</v>
      </c>
      <c r="L168" s="15" t="s">
        <v>936</v>
      </c>
      <c r="M168" s="15" t="s">
        <v>932</v>
      </c>
      <c r="N168" s="15" t="s">
        <v>933</v>
      </c>
    </row>
    <row r="169" spans="1:14" ht="12.75" customHeight="1" x14ac:dyDescent="0.2">
      <c r="A169" s="15">
        <v>3</v>
      </c>
      <c r="B169" s="15">
        <v>1611</v>
      </c>
      <c r="C169" s="15" t="s">
        <v>930</v>
      </c>
      <c r="D169" s="15" t="s">
        <v>58</v>
      </c>
      <c r="E169" s="15" t="s">
        <v>941</v>
      </c>
      <c r="F169" s="15">
        <v>1</v>
      </c>
      <c r="G169" s="15" t="s">
        <v>934</v>
      </c>
      <c r="H169" s="15">
        <v>0</v>
      </c>
      <c r="I169" s="15">
        <v>8080</v>
      </c>
      <c r="J169" s="15" t="s">
        <v>935</v>
      </c>
      <c r="K169" s="15" t="s">
        <v>936</v>
      </c>
      <c r="L169" s="15" t="s">
        <v>936</v>
      </c>
      <c r="M169" s="15" t="s">
        <v>932</v>
      </c>
      <c r="N169" s="15" t="s">
        <v>933</v>
      </c>
    </row>
    <row r="170" spans="1:14" ht="12.75" customHeight="1" x14ac:dyDescent="0.2">
      <c r="A170" s="15">
        <v>3</v>
      </c>
      <c r="B170" s="15">
        <v>1611</v>
      </c>
      <c r="C170" s="15" t="s">
        <v>930</v>
      </c>
      <c r="D170" s="15" t="s">
        <v>60</v>
      </c>
      <c r="E170" s="15" t="s">
        <v>941</v>
      </c>
      <c r="F170" s="15">
        <v>1</v>
      </c>
      <c r="G170" s="15" t="s">
        <v>934</v>
      </c>
      <c r="H170" s="15">
        <v>0</v>
      </c>
      <c r="I170" s="15">
        <v>2607</v>
      </c>
      <c r="J170" s="15" t="s">
        <v>935</v>
      </c>
      <c r="K170" s="15" t="s">
        <v>936</v>
      </c>
      <c r="L170" s="15" t="s">
        <v>936</v>
      </c>
      <c r="M170" s="15" t="s">
        <v>932</v>
      </c>
      <c r="N170" s="15" t="s">
        <v>933</v>
      </c>
    </row>
    <row r="171" spans="1:14" ht="12.75" customHeight="1" x14ac:dyDescent="0.2">
      <c r="A171" s="15">
        <v>3</v>
      </c>
      <c r="B171" s="15">
        <v>1611</v>
      </c>
      <c r="C171" s="15" t="s">
        <v>930</v>
      </c>
      <c r="D171" s="15" t="s">
        <v>62</v>
      </c>
      <c r="E171" s="15" t="s">
        <v>941</v>
      </c>
      <c r="F171" s="15">
        <v>1</v>
      </c>
      <c r="G171" s="15" t="s">
        <v>934</v>
      </c>
      <c r="H171" s="15">
        <v>0</v>
      </c>
      <c r="I171" s="15">
        <v>2607</v>
      </c>
      <c r="J171" s="15" t="s">
        <v>935</v>
      </c>
      <c r="K171" s="15" t="s">
        <v>936</v>
      </c>
      <c r="L171" s="15" t="s">
        <v>936</v>
      </c>
      <c r="M171" s="15" t="s">
        <v>932</v>
      </c>
      <c r="N171" s="15" t="s">
        <v>933</v>
      </c>
    </row>
    <row r="172" spans="1:14" ht="12.75" customHeight="1" x14ac:dyDescent="0.2">
      <c r="A172" s="15">
        <v>3</v>
      </c>
      <c r="B172" s="15">
        <v>1611</v>
      </c>
      <c r="C172" s="15" t="s">
        <v>930</v>
      </c>
      <c r="D172" s="15" t="s">
        <v>64</v>
      </c>
      <c r="E172" s="15" t="s">
        <v>941</v>
      </c>
      <c r="F172" s="15">
        <v>1</v>
      </c>
      <c r="G172" s="15" t="s">
        <v>934</v>
      </c>
      <c r="H172" s="15">
        <v>0</v>
      </c>
      <c r="I172" s="15">
        <v>2525</v>
      </c>
      <c r="J172" s="15" t="s">
        <v>935</v>
      </c>
      <c r="K172" s="15" t="s">
        <v>936</v>
      </c>
      <c r="L172" s="15" t="s">
        <v>936</v>
      </c>
      <c r="M172" s="15" t="s">
        <v>932</v>
      </c>
      <c r="N172" s="15" t="s">
        <v>933</v>
      </c>
    </row>
    <row r="173" spans="1:14" ht="12.75" customHeight="1" x14ac:dyDescent="0.2">
      <c r="A173" s="15">
        <v>3</v>
      </c>
      <c r="B173" s="15">
        <v>1611</v>
      </c>
      <c r="C173" s="15" t="s">
        <v>930</v>
      </c>
      <c r="D173" s="15" t="s">
        <v>68</v>
      </c>
      <c r="E173" s="15" t="s">
        <v>941</v>
      </c>
      <c r="F173" s="15">
        <v>1</v>
      </c>
      <c r="G173" s="15" t="s">
        <v>934</v>
      </c>
      <c r="H173" s="15">
        <v>0</v>
      </c>
      <c r="I173" s="15">
        <v>4040</v>
      </c>
      <c r="J173" s="15" t="s">
        <v>935</v>
      </c>
      <c r="K173" s="15" t="s">
        <v>936</v>
      </c>
      <c r="L173" s="15" t="s">
        <v>936</v>
      </c>
      <c r="M173" s="15" t="s">
        <v>932</v>
      </c>
      <c r="N173" s="15" t="s">
        <v>933</v>
      </c>
    </row>
    <row r="174" spans="1:14" ht="12.75" customHeight="1" x14ac:dyDescent="0.2">
      <c r="A174" s="15">
        <v>3</v>
      </c>
      <c r="B174" s="15">
        <v>1611</v>
      </c>
      <c r="C174" s="15" t="s">
        <v>930</v>
      </c>
      <c r="D174" s="15" t="s">
        <v>70</v>
      </c>
      <c r="E174" s="15" t="s">
        <v>941</v>
      </c>
      <c r="F174" s="15">
        <v>1</v>
      </c>
      <c r="G174" s="15" t="s">
        <v>934</v>
      </c>
      <c r="H174" s="15">
        <v>0</v>
      </c>
      <c r="I174" s="15">
        <v>47429</v>
      </c>
      <c r="J174" s="15" t="s">
        <v>935</v>
      </c>
      <c r="K174" s="15" t="s">
        <v>936</v>
      </c>
      <c r="L174" s="15" t="s">
        <v>936</v>
      </c>
      <c r="M174" s="15" t="s">
        <v>932</v>
      </c>
      <c r="N174" s="15" t="s">
        <v>933</v>
      </c>
    </row>
    <row r="175" spans="1:14" ht="12.75" customHeight="1" x14ac:dyDescent="0.2">
      <c r="A175" s="15">
        <v>3</v>
      </c>
      <c r="B175" s="15">
        <v>1611</v>
      </c>
      <c r="C175" s="15" t="s">
        <v>930</v>
      </c>
      <c r="D175" s="15" t="s">
        <v>72</v>
      </c>
      <c r="E175" s="15" t="s">
        <v>941</v>
      </c>
      <c r="F175" s="15">
        <v>1</v>
      </c>
      <c r="G175" s="15" t="s">
        <v>934</v>
      </c>
      <c r="H175" s="15">
        <v>0</v>
      </c>
      <c r="I175" s="15">
        <v>50500</v>
      </c>
      <c r="J175" s="15" t="s">
        <v>935</v>
      </c>
      <c r="K175" s="15" t="s">
        <v>936</v>
      </c>
      <c r="L175" s="15" t="s">
        <v>936</v>
      </c>
      <c r="M175" s="15" t="s">
        <v>932</v>
      </c>
      <c r="N175" s="15" t="s">
        <v>933</v>
      </c>
    </row>
    <row r="176" spans="1:14" ht="12.75" customHeight="1" x14ac:dyDescent="0.2">
      <c r="A176" s="15">
        <v>3</v>
      </c>
      <c r="B176" s="15">
        <v>1611</v>
      </c>
      <c r="C176" s="15" t="s">
        <v>930</v>
      </c>
      <c r="D176" s="15" t="s">
        <v>80</v>
      </c>
      <c r="E176" s="15" t="s">
        <v>941</v>
      </c>
      <c r="F176" s="15">
        <v>1</v>
      </c>
      <c r="G176" s="15" t="s">
        <v>934</v>
      </c>
      <c r="H176" s="15">
        <v>0</v>
      </c>
      <c r="I176" s="15">
        <v>3600</v>
      </c>
      <c r="J176" s="15" t="s">
        <v>935</v>
      </c>
      <c r="K176" s="15" t="s">
        <v>936</v>
      </c>
      <c r="L176" s="15" t="s">
        <v>936</v>
      </c>
      <c r="M176" s="15" t="s">
        <v>932</v>
      </c>
      <c r="N176" s="15" t="s">
        <v>933</v>
      </c>
    </row>
    <row r="177" spans="1:14" ht="12.75" customHeight="1" x14ac:dyDescent="0.2">
      <c r="A177" s="15">
        <v>3</v>
      </c>
      <c r="B177" s="15">
        <v>1611</v>
      </c>
      <c r="C177" s="15" t="s">
        <v>930</v>
      </c>
      <c r="D177" s="15" t="s">
        <v>96</v>
      </c>
      <c r="E177" s="15" t="s">
        <v>941</v>
      </c>
      <c r="F177" s="15">
        <v>1</v>
      </c>
      <c r="G177" s="15" t="s">
        <v>934</v>
      </c>
      <c r="H177" s="15">
        <v>0</v>
      </c>
      <c r="I177" s="15">
        <v>10000</v>
      </c>
      <c r="J177" s="15" t="s">
        <v>935</v>
      </c>
      <c r="K177" s="15" t="s">
        <v>936</v>
      </c>
      <c r="L177" s="15" t="s">
        <v>936</v>
      </c>
      <c r="M177" s="15" t="s">
        <v>932</v>
      </c>
      <c r="N177" s="15" t="s">
        <v>933</v>
      </c>
    </row>
    <row r="178" spans="1:14" ht="12.75" customHeight="1" x14ac:dyDescent="0.2">
      <c r="A178" s="15">
        <v>3</v>
      </c>
      <c r="B178" s="15">
        <v>1611</v>
      </c>
      <c r="C178" s="15" t="s">
        <v>930</v>
      </c>
      <c r="D178" s="15" t="s">
        <v>102</v>
      </c>
      <c r="E178" s="15" t="s">
        <v>941</v>
      </c>
      <c r="F178" s="15">
        <v>1</v>
      </c>
      <c r="G178" s="15" t="s">
        <v>934</v>
      </c>
      <c r="H178" s="15">
        <v>0</v>
      </c>
      <c r="I178" s="15">
        <v>16873.45</v>
      </c>
      <c r="J178" s="15" t="s">
        <v>935</v>
      </c>
      <c r="K178" s="15" t="s">
        <v>936</v>
      </c>
      <c r="L178" s="15" t="s">
        <v>936</v>
      </c>
      <c r="M178" s="15" t="s">
        <v>932</v>
      </c>
      <c r="N178" s="15" t="s">
        <v>933</v>
      </c>
    </row>
    <row r="179" spans="1:14" ht="12.75" customHeight="1" x14ac:dyDescent="0.2">
      <c r="A179" s="15">
        <v>3</v>
      </c>
      <c r="B179" s="15">
        <v>1611</v>
      </c>
      <c r="C179" s="15" t="s">
        <v>930</v>
      </c>
      <c r="D179" s="15" t="s">
        <v>104</v>
      </c>
      <c r="E179" s="15" t="s">
        <v>941</v>
      </c>
      <c r="F179" s="15">
        <v>1</v>
      </c>
      <c r="G179" s="15" t="s">
        <v>934</v>
      </c>
      <c r="H179" s="15">
        <v>0</v>
      </c>
      <c r="I179" s="15">
        <v>3650</v>
      </c>
      <c r="J179" s="15" t="s">
        <v>935</v>
      </c>
      <c r="K179" s="15" t="s">
        <v>936</v>
      </c>
      <c r="L179" s="15" t="s">
        <v>936</v>
      </c>
      <c r="M179" s="15" t="s">
        <v>932</v>
      </c>
      <c r="N179" s="15" t="s">
        <v>933</v>
      </c>
    </row>
    <row r="180" spans="1:14" ht="12.75" customHeight="1" x14ac:dyDescent="0.2">
      <c r="A180" s="15">
        <v>3</v>
      </c>
      <c r="B180" s="15">
        <v>1611</v>
      </c>
      <c r="C180" s="15" t="s">
        <v>930</v>
      </c>
      <c r="D180" s="15" t="s">
        <v>106</v>
      </c>
      <c r="E180" s="15" t="s">
        <v>941</v>
      </c>
      <c r="F180" s="15">
        <v>1</v>
      </c>
      <c r="G180" s="15" t="s">
        <v>934</v>
      </c>
      <c r="H180" s="15">
        <v>0</v>
      </c>
      <c r="I180" s="15">
        <v>5280</v>
      </c>
      <c r="J180" s="15" t="s">
        <v>935</v>
      </c>
      <c r="K180" s="15" t="s">
        <v>936</v>
      </c>
      <c r="L180" s="15" t="s">
        <v>936</v>
      </c>
      <c r="M180" s="15" t="s">
        <v>932</v>
      </c>
      <c r="N180" s="15" t="s">
        <v>933</v>
      </c>
    </row>
    <row r="181" spans="1:14" ht="12.75" customHeight="1" x14ac:dyDescent="0.2">
      <c r="A181" s="15">
        <v>3</v>
      </c>
      <c r="B181" s="15">
        <v>1611</v>
      </c>
      <c r="C181" s="15" t="s">
        <v>930</v>
      </c>
      <c r="D181" s="15" t="s">
        <v>108</v>
      </c>
      <c r="E181" s="15" t="s">
        <v>941</v>
      </c>
      <c r="F181" s="15">
        <v>1</v>
      </c>
      <c r="G181" s="15" t="s">
        <v>934</v>
      </c>
      <c r="H181" s="15">
        <v>0</v>
      </c>
      <c r="I181" s="15">
        <v>4479</v>
      </c>
      <c r="J181" s="15" t="s">
        <v>935</v>
      </c>
      <c r="K181" s="15" t="s">
        <v>936</v>
      </c>
      <c r="L181" s="15" t="s">
        <v>936</v>
      </c>
      <c r="M181" s="15" t="s">
        <v>932</v>
      </c>
      <c r="N181" s="15" t="s">
        <v>933</v>
      </c>
    </row>
    <row r="182" spans="1:14" ht="12.75" customHeight="1" x14ac:dyDescent="0.2">
      <c r="A182" s="15">
        <v>3</v>
      </c>
      <c r="B182" s="15">
        <v>1611</v>
      </c>
      <c r="C182" s="15" t="s">
        <v>930</v>
      </c>
      <c r="D182" s="15" t="s">
        <v>110</v>
      </c>
      <c r="E182" s="15" t="s">
        <v>941</v>
      </c>
      <c r="F182" s="15">
        <v>1</v>
      </c>
      <c r="G182" s="15" t="s">
        <v>934</v>
      </c>
      <c r="H182" s="15">
        <v>0</v>
      </c>
      <c r="I182" s="15">
        <v>973</v>
      </c>
      <c r="J182" s="15" t="s">
        <v>935</v>
      </c>
      <c r="K182" s="15" t="s">
        <v>936</v>
      </c>
      <c r="L182" s="15" t="s">
        <v>936</v>
      </c>
      <c r="M182" s="15" t="s">
        <v>932</v>
      </c>
      <c r="N182" s="15" t="s">
        <v>933</v>
      </c>
    </row>
    <row r="183" spans="1:14" ht="12.75" customHeight="1" x14ac:dyDescent="0.2">
      <c r="A183" s="15">
        <v>3</v>
      </c>
      <c r="B183" s="15">
        <v>1611</v>
      </c>
      <c r="C183" s="15" t="s">
        <v>930</v>
      </c>
      <c r="D183" s="15" t="s">
        <v>112</v>
      </c>
      <c r="E183" s="15" t="s">
        <v>941</v>
      </c>
      <c r="F183" s="15">
        <v>1</v>
      </c>
      <c r="G183" s="15" t="s">
        <v>934</v>
      </c>
      <c r="H183" s="15">
        <v>0</v>
      </c>
      <c r="I183" s="15">
        <v>1825</v>
      </c>
      <c r="J183" s="15" t="s">
        <v>935</v>
      </c>
      <c r="K183" s="15" t="s">
        <v>936</v>
      </c>
      <c r="L183" s="15" t="s">
        <v>936</v>
      </c>
      <c r="M183" s="15" t="s">
        <v>932</v>
      </c>
      <c r="N183" s="15" t="s">
        <v>933</v>
      </c>
    </row>
    <row r="184" spans="1:14" ht="12.75" customHeight="1" x14ac:dyDescent="0.2">
      <c r="A184" s="15">
        <v>3</v>
      </c>
      <c r="B184" s="15">
        <v>1611</v>
      </c>
      <c r="C184" s="15" t="s">
        <v>930</v>
      </c>
      <c r="D184" s="15" t="s">
        <v>114</v>
      </c>
      <c r="E184" s="15" t="s">
        <v>941</v>
      </c>
      <c r="F184" s="15">
        <v>1</v>
      </c>
      <c r="G184" s="15" t="s">
        <v>934</v>
      </c>
      <c r="H184" s="15">
        <v>0</v>
      </c>
      <c r="I184" s="15">
        <v>7604</v>
      </c>
      <c r="J184" s="15" t="s">
        <v>935</v>
      </c>
      <c r="K184" s="15" t="s">
        <v>936</v>
      </c>
      <c r="L184" s="15" t="s">
        <v>936</v>
      </c>
      <c r="M184" s="15" t="s">
        <v>932</v>
      </c>
      <c r="N184" s="15" t="s">
        <v>933</v>
      </c>
    </row>
    <row r="185" spans="1:14" ht="12.75" customHeight="1" x14ac:dyDescent="0.2">
      <c r="A185" s="15">
        <v>3</v>
      </c>
      <c r="B185" s="15">
        <v>1611</v>
      </c>
      <c r="C185" s="15" t="s">
        <v>930</v>
      </c>
      <c r="D185" s="15" t="s">
        <v>116</v>
      </c>
      <c r="E185" s="15" t="s">
        <v>941</v>
      </c>
      <c r="F185" s="15">
        <v>1</v>
      </c>
      <c r="G185" s="15" t="s">
        <v>934</v>
      </c>
      <c r="H185" s="15">
        <v>0</v>
      </c>
      <c r="I185" s="15">
        <v>600</v>
      </c>
      <c r="J185" s="15" t="s">
        <v>935</v>
      </c>
      <c r="K185" s="15" t="s">
        <v>936</v>
      </c>
      <c r="L185" s="15" t="s">
        <v>936</v>
      </c>
      <c r="M185" s="15" t="s">
        <v>932</v>
      </c>
      <c r="N185" s="15" t="s">
        <v>933</v>
      </c>
    </row>
    <row r="186" spans="1:14" ht="12.75" customHeight="1" x14ac:dyDescent="0.2">
      <c r="A186" s="15">
        <v>3</v>
      </c>
      <c r="B186" s="15">
        <v>1611</v>
      </c>
      <c r="C186" s="15" t="s">
        <v>930</v>
      </c>
      <c r="D186" s="15" t="s">
        <v>132</v>
      </c>
      <c r="E186" s="15" t="s">
        <v>941</v>
      </c>
      <c r="F186" s="15">
        <v>1</v>
      </c>
      <c r="G186" s="15" t="s">
        <v>934</v>
      </c>
      <c r="H186" s="15">
        <v>0</v>
      </c>
      <c r="I186" s="15">
        <v>11000</v>
      </c>
      <c r="J186" s="15" t="s">
        <v>935</v>
      </c>
      <c r="K186" s="15" t="s">
        <v>936</v>
      </c>
      <c r="L186" s="15" t="s">
        <v>936</v>
      </c>
      <c r="M186" s="15" t="s">
        <v>932</v>
      </c>
      <c r="N186" s="15" t="s">
        <v>933</v>
      </c>
    </row>
    <row r="187" spans="1:14" ht="12.75" customHeight="1" x14ac:dyDescent="0.2">
      <c r="A187" s="15">
        <v>3</v>
      </c>
      <c r="B187" s="15">
        <v>1611</v>
      </c>
      <c r="C187" s="15" t="s">
        <v>930</v>
      </c>
      <c r="D187" s="15" t="s">
        <v>134</v>
      </c>
      <c r="E187" s="15" t="s">
        <v>941</v>
      </c>
      <c r="F187" s="15">
        <v>1</v>
      </c>
      <c r="G187" s="15" t="s">
        <v>934</v>
      </c>
      <c r="H187" s="15">
        <v>0</v>
      </c>
      <c r="I187" s="15">
        <v>7575</v>
      </c>
      <c r="J187" s="15" t="s">
        <v>935</v>
      </c>
      <c r="K187" s="15" t="s">
        <v>936</v>
      </c>
      <c r="L187" s="15" t="s">
        <v>936</v>
      </c>
      <c r="M187" s="15" t="s">
        <v>932</v>
      </c>
      <c r="N187" s="15" t="s">
        <v>933</v>
      </c>
    </row>
    <row r="188" spans="1:14" ht="12.75" customHeight="1" x14ac:dyDescent="0.2">
      <c r="A188" s="15">
        <v>3</v>
      </c>
      <c r="B188" s="15">
        <v>1611</v>
      </c>
      <c r="C188" s="15" t="s">
        <v>930</v>
      </c>
      <c r="D188" s="15" t="s">
        <v>138</v>
      </c>
      <c r="E188" s="15" t="s">
        <v>941</v>
      </c>
      <c r="F188" s="15">
        <v>1</v>
      </c>
      <c r="G188" s="15" t="s">
        <v>934</v>
      </c>
      <c r="H188" s="15">
        <v>0</v>
      </c>
      <c r="I188" s="15">
        <v>6000</v>
      </c>
      <c r="J188" s="15" t="s">
        <v>935</v>
      </c>
      <c r="K188" s="15" t="s">
        <v>936</v>
      </c>
      <c r="L188" s="15" t="s">
        <v>936</v>
      </c>
      <c r="M188" s="15" t="s">
        <v>932</v>
      </c>
      <c r="N188" s="15" t="s">
        <v>933</v>
      </c>
    </row>
    <row r="189" spans="1:14" ht="12.75" customHeight="1" x14ac:dyDescent="0.2">
      <c r="A189" s="15">
        <v>3</v>
      </c>
      <c r="B189" s="15">
        <v>1611</v>
      </c>
      <c r="C189" s="15" t="s">
        <v>930</v>
      </c>
      <c r="D189" s="15" t="s">
        <v>144</v>
      </c>
      <c r="E189" s="15" t="s">
        <v>941</v>
      </c>
      <c r="F189" s="15">
        <v>1</v>
      </c>
      <c r="G189" s="15" t="s">
        <v>934</v>
      </c>
      <c r="H189" s="15">
        <v>0</v>
      </c>
      <c r="I189" s="15">
        <v>29760</v>
      </c>
      <c r="J189" s="15" t="s">
        <v>935</v>
      </c>
      <c r="K189" s="15" t="s">
        <v>936</v>
      </c>
      <c r="L189" s="15" t="s">
        <v>936</v>
      </c>
      <c r="M189" s="15" t="s">
        <v>932</v>
      </c>
      <c r="N189" s="15" t="s">
        <v>933</v>
      </c>
    </row>
    <row r="190" spans="1:14" ht="12.75" customHeight="1" x14ac:dyDescent="0.2">
      <c r="A190" s="15">
        <v>3</v>
      </c>
      <c r="B190" s="15">
        <v>1611</v>
      </c>
      <c r="C190" s="15" t="s">
        <v>930</v>
      </c>
      <c r="D190" s="15" t="s">
        <v>146</v>
      </c>
      <c r="E190" s="15" t="s">
        <v>941</v>
      </c>
      <c r="F190" s="15">
        <v>1</v>
      </c>
      <c r="G190" s="15" t="s">
        <v>934</v>
      </c>
      <c r="H190" s="15">
        <v>0</v>
      </c>
      <c r="I190" s="15">
        <v>32254</v>
      </c>
      <c r="J190" s="15" t="s">
        <v>935</v>
      </c>
      <c r="K190" s="15" t="s">
        <v>936</v>
      </c>
      <c r="L190" s="15" t="s">
        <v>936</v>
      </c>
      <c r="M190" s="15" t="s">
        <v>932</v>
      </c>
      <c r="N190" s="15" t="s">
        <v>933</v>
      </c>
    </row>
    <row r="191" spans="1:14" ht="12.75" customHeight="1" x14ac:dyDescent="0.2">
      <c r="A191" s="15">
        <v>3</v>
      </c>
      <c r="B191" s="15">
        <v>1611</v>
      </c>
      <c r="C191" s="15" t="s">
        <v>930</v>
      </c>
      <c r="D191" s="15" t="s">
        <v>154</v>
      </c>
      <c r="E191" s="15" t="s">
        <v>941</v>
      </c>
      <c r="F191" s="15">
        <v>1</v>
      </c>
      <c r="G191" s="15" t="s">
        <v>934</v>
      </c>
      <c r="H191" s="15">
        <v>0</v>
      </c>
      <c r="I191" s="15">
        <v>27443</v>
      </c>
      <c r="J191" s="15" t="s">
        <v>935</v>
      </c>
      <c r="K191" s="15" t="s">
        <v>936</v>
      </c>
      <c r="L191" s="15" t="s">
        <v>936</v>
      </c>
      <c r="M191" s="15" t="s">
        <v>932</v>
      </c>
      <c r="N191" s="15" t="s">
        <v>933</v>
      </c>
    </row>
    <row r="192" spans="1:14" ht="12.75" customHeight="1" x14ac:dyDescent="0.2">
      <c r="A192" s="15">
        <v>3</v>
      </c>
      <c r="B192" s="15">
        <v>1611</v>
      </c>
      <c r="C192" s="15" t="s">
        <v>930</v>
      </c>
      <c r="D192" s="15" t="s">
        <v>160</v>
      </c>
      <c r="E192" s="15" t="s">
        <v>941</v>
      </c>
      <c r="F192" s="15">
        <v>1</v>
      </c>
      <c r="G192" s="15" t="s">
        <v>934</v>
      </c>
      <c r="H192" s="15">
        <v>0</v>
      </c>
      <c r="I192" s="15">
        <v>14154</v>
      </c>
      <c r="J192" s="15" t="s">
        <v>935</v>
      </c>
      <c r="K192" s="15" t="s">
        <v>936</v>
      </c>
      <c r="L192" s="15" t="s">
        <v>936</v>
      </c>
      <c r="M192" s="15" t="s">
        <v>932</v>
      </c>
      <c r="N192" s="15" t="s">
        <v>933</v>
      </c>
    </row>
    <row r="193" spans="1:14" ht="12.75" customHeight="1" x14ac:dyDescent="0.2">
      <c r="A193" s="15">
        <v>3</v>
      </c>
      <c r="B193" s="15">
        <v>1611</v>
      </c>
      <c r="C193" s="15" t="s">
        <v>930</v>
      </c>
      <c r="D193" s="15" t="s">
        <v>164</v>
      </c>
      <c r="E193" s="15" t="s">
        <v>941</v>
      </c>
      <c r="F193" s="15">
        <v>1</v>
      </c>
      <c r="G193" s="15" t="s">
        <v>934</v>
      </c>
      <c r="H193" s="15">
        <v>0</v>
      </c>
      <c r="I193" s="15">
        <v>320</v>
      </c>
      <c r="J193" s="15" t="s">
        <v>935</v>
      </c>
      <c r="K193" s="15" t="s">
        <v>936</v>
      </c>
      <c r="L193" s="15" t="s">
        <v>936</v>
      </c>
      <c r="M193" s="15" t="s">
        <v>932</v>
      </c>
      <c r="N193" s="15" t="s">
        <v>933</v>
      </c>
    </row>
    <row r="194" spans="1:14" ht="12.75" customHeight="1" x14ac:dyDescent="0.2">
      <c r="A194" s="15">
        <v>3</v>
      </c>
      <c r="B194" s="15">
        <v>1611</v>
      </c>
      <c r="C194" s="15" t="s">
        <v>930</v>
      </c>
      <c r="D194" s="15" t="s">
        <v>174</v>
      </c>
      <c r="E194" s="15" t="s">
        <v>941</v>
      </c>
      <c r="F194" s="15">
        <v>1</v>
      </c>
      <c r="G194" s="15" t="s">
        <v>934</v>
      </c>
      <c r="H194" s="15">
        <v>0</v>
      </c>
      <c r="I194" s="15">
        <v>25866.899999999998</v>
      </c>
      <c r="J194" s="15" t="s">
        <v>935</v>
      </c>
      <c r="K194" s="15" t="s">
        <v>936</v>
      </c>
      <c r="L194" s="15" t="s">
        <v>936</v>
      </c>
      <c r="M194" s="15" t="s">
        <v>932</v>
      </c>
      <c r="N194" s="15" t="s">
        <v>933</v>
      </c>
    </row>
    <row r="195" spans="1:14" ht="12.75" customHeight="1" x14ac:dyDescent="0.2">
      <c r="A195" s="15">
        <v>3</v>
      </c>
      <c r="B195" s="15">
        <v>1611</v>
      </c>
      <c r="C195" s="15" t="s">
        <v>930</v>
      </c>
      <c r="D195" s="15" t="s">
        <v>190</v>
      </c>
      <c r="E195" s="15" t="s">
        <v>941</v>
      </c>
      <c r="F195" s="15">
        <v>1</v>
      </c>
      <c r="G195" s="15" t="s">
        <v>934</v>
      </c>
      <c r="H195" s="15">
        <v>0</v>
      </c>
      <c r="I195" s="15">
        <v>960</v>
      </c>
      <c r="J195" s="15" t="s">
        <v>935</v>
      </c>
      <c r="K195" s="15" t="s">
        <v>936</v>
      </c>
      <c r="L195" s="15" t="s">
        <v>936</v>
      </c>
      <c r="M195" s="15" t="s">
        <v>932</v>
      </c>
      <c r="N195" s="15" t="s">
        <v>933</v>
      </c>
    </row>
    <row r="196" spans="1:14" ht="12.75" customHeight="1" x14ac:dyDescent="0.2">
      <c r="A196" s="15">
        <v>3</v>
      </c>
      <c r="B196" s="15">
        <v>1611</v>
      </c>
      <c r="C196" s="15" t="s">
        <v>930</v>
      </c>
      <c r="D196" s="15" t="s">
        <v>232</v>
      </c>
      <c r="E196" s="15" t="s">
        <v>941</v>
      </c>
      <c r="F196" s="15">
        <v>1</v>
      </c>
      <c r="G196" s="15" t="s">
        <v>934</v>
      </c>
      <c r="H196" s="15">
        <v>0</v>
      </c>
      <c r="I196" s="15">
        <v>6324</v>
      </c>
      <c r="J196" s="15" t="s">
        <v>935</v>
      </c>
      <c r="K196" s="15" t="s">
        <v>936</v>
      </c>
      <c r="L196" s="15" t="s">
        <v>936</v>
      </c>
      <c r="M196" s="15" t="s">
        <v>932</v>
      </c>
      <c r="N196" s="15" t="s">
        <v>933</v>
      </c>
    </row>
    <row r="197" spans="1:14" ht="12.75" customHeight="1" x14ac:dyDescent="0.2">
      <c r="A197" s="15">
        <v>3</v>
      </c>
      <c r="B197" s="15">
        <v>1611</v>
      </c>
      <c r="C197" s="15" t="s">
        <v>930</v>
      </c>
      <c r="D197" s="15" t="s">
        <v>242</v>
      </c>
      <c r="E197" s="15" t="s">
        <v>941</v>
      </c>
      <c r="F197" s="15">
        <v>1</v>
      </c>
      <c r="G197" s="15" t="s">
        <v>934</v>
      </c>
      <c r="H197" s="15">
        <v>0</v>
      </c>
      <c r="I197" s="15">
        <v>5137</v>
      </c>
      <c r="J197" s="15" t="s">
        <v>935</v>
      </c>
      <c r="K197" s="15" t="s">
        <v>936</v>
      </c>
      <c r="L197" s="15" t="s">
        <v>936</v>
      </c>
      <c r="M197" s="15" t="s">
        <v>932</v>
      </c>
      <c r="N197" s="15" t="s">
        <v>933</v>
      </c>
    </row>
    <row r="198" spans="1:14" ht="12.75" customHeight="1" x14ac:dyDescent="0.2">
      <c r="A198" s="15">
        <v>3</v>
      </c>
      <c r="B198" s="15">
        <v>1611</v>
      </c>
      <c r="C198" s="15" t="s">
        <v>930</v>
      </c>
      <c r="D198" s="15" t="s">
        <v>282</v>
      </c>
      <c r="E198" s="15" t="s">
        <v>941</v>
      </c>
      <c r="F198" s="15">
        <v>1</v>
      </c>
      <c r="G198" s="15" t="s">
        <v>934</v>
      </c>
      <c r="H198" s="15">
        <v>0</v>
      </c>
      <c r="I198" s="15">
        <v>5398</v>
      </c>
      <c r="J198" s="15" t="s">
        <v>935</v>
      </c>
      <c r="K198" s="15" t="s">
        <v>936</v>
      </c>
      <c r="L198" s="15" t="s">
        <v>936</v>
      </c>
      <c r="M198" s="15" t="s">
        <v>932</v>
      </c>
      <c r="N198" s="15" t="s">
        <v>933</v>
      </c>
    </row>
    <row r="199" spans="1:14" ht="12.75" customHeight="1" x14ac:dyDescent="0.2">
      <c r="A199" s="15">
        <v>3</v>
      </c>
      <c r="B199" s="15">
        <v>1611</v>
      </c>
      <c r="C199" s="15" t="s">
        <v>930</v>
      </c>
      <c r="D199" s="15" t="s">
        <v>312</v>
      </c>
      <c r="E199" s="15" t="s">
        <v>941</v>
      </c>
      <c r="F199" s="15">
        <v>1</v>
      </c>
      <c r="G199" s="15" t="s">
        <v>934</v>
      </c>
      <c r="H199" s="15">
        <v>0</v>
      </c>
      <c r="I199" s="15">
        <v>65775</v>
      </c>
      <c r="J199" s="15" t="s">
        <v>935</v>
      </c>
      <c r="K199" s="15" t="s">
        <v>936</v>
      </c>
      <c r="L199" s="15" t="s">
        <v>936</v>
      </c>
      <c r="M199" s="15" t="s">
        <v>932</v>
      </c>
      <c r="N199" s="15" t="s">
        <v>933</v>
      </c>
    </row>
    <row r="200" spans="1:14" ht="12.75" customHeight="1" x14ac:dyDescent="0.2">
      <c r="A200" s="15">
        <v>3</v>
      </c>
      <c r="B200" s="15">
        <v>1611</v>
      </c>
      <c r="C200" s="15" t="s">
        <v>930</v>
      </c>
      <c r="D200" s="15" t="s">
        <v>322</v>
      </c>
      <c r="E200" s="15" t="s">
        <v>941</v>
      </c>
      <c r="F200" s="15">
        <v>1</v>
      </c>
      <c r="G200" s="15" t="s">
        <v>934</v>
      </c>
      <c r="H200" s="15">
        <v>0</v>
      </c>
      <c r="I200" s="15">
        <v>7450</v>
      </c>
      <c r="J200" s="15" t="s">
        <v>935</v>
      </c>
      <c r="K200" s="15" t="s">
        <v>936</v>
      </c>
      <c r="L200" s="15" t="s">
        <v>936</v>
      </c>
      <c r="M200" s="15" t="s">
        <v>932</v>
      </c>
      <c r="N200" s="15" t="s">
        <v>933</v>
      </c>
    </row>
    <row r="201" spans="1:14" ht="12.75" customHeight="1" x14ac:dyDescent="0.2">
      <c r="A201" s="15">
        <v>3</v>
      </c>
      <c r="B201" s="15">
        <v>1611</v>
      </c>
      <c r="C201" s="15" t="s">
        <v>930</v>
      </c>
      <c r="D201" s="15" t="s">
        <v>563</v>
      </c>
      <c r="E201" s="15" t="s">
        <v>941</v>
      </c>
      <c r="F201" s="15">
        <v>1</v>
      </c>
      <c r="G201" s="15" t="s">
        <v>934</v>
      </c>
      <c r="H201" s="15">
        <v>0</v>
      </c>
      <c r="I201" s="15">
        <v>6985</v>
      </c>
      <c r="J201" s="15" t="s">
        <v>935</v>
      </c>
      <c r="K201" s="15" t="s">
        <v>936</v>
      </c>
      <c r="L201" s="15" t="s">
        <v>936</v>
      </c>
      <c r="M201" s="15" t="s">
        <v>932</v>
      </c>
      <c r="N201" s="15" t="s">
        <v>933</v>
      </c>
    </row>
    <row r="202" spans="1:14" ht="12.75" customHeight="1" x14ac:dyDescent="0.2">
      <c r="A202" s="15">
        <v>3</v>
      </c>
      <c r="B202" s="15">
        <v>1611</v>
      </c>
      <c r="C202" s="15" t="s">
        <v>930</v>
      </c>
      <c r="D202" s="15" t="s">
        <v>565</v>
      </c>
      <c r="E202" s="15" t="s">
        <v>941</v>
      </c>
      <c r="F202" s="15">
        <v>1</v>
      </c>
      <c r="G202" s="15" t="s">
        <v>934</v>
      </c>
      <c r="H202" s="15">
        <v>0</v>
      </c>
      <c r="I202" s="15">
        <v>100</v>
      </c>
      <c r="J202" s="15" t="s">
        <v>935</v>
      </c>
      <c r="K202" s="15" t="s">
        <v>936</v>
      </c>
      <c r="L202" s="15" t="s">
        <v>936</v>
      </c>
      <c r="M202" s="15" t="s">
        <v>932</v>
      </c>
      <c r="N202" s="15" t="s">
        <v>933</v>
      </c>
    </row>
    <row r="203" spans="1:14" ht="12.75" customHeight="1" x14ac:dyDescent="0.2">
      <c r="A203" s="15">
        <v>3</v>
      </c>
      <c r="B203" s="15">
        <v>1611</v>
      </c>
      <c r="C203" s="15" t="s">
        <v>930</v>
      </c>
      <c r="D203" s="15" t="s">
        <v>587</v>
      </c>
      <c r="E203" s="15" t="s">
        <v>941</v>
      </c>
      <c r="F203" s="15">
        <v>1</v>
      </c>
      <c r="G203" s="15" t="s">
        <v>934</v>
      </c>
      <c r="H203" s="15">
        <v>0</v>
      </c>
      <c r="I203" s="15">
        <v>3049</v>
      </c>
      <c r="J203" s="15" t="s">
        <v>935</v>
      </c>
      <c r="K203" s="15" t="s">
        <v>936</v>
      </c>
      <c r="L203" s="15" t="s">
        <v>936</v>
      </c>
      <c r="M203" s="15" t="s">
        <v>932</v>
      </c>
      <c r="N203" s="15" t="s">
        <v>933</v>
      </c>
    </row>
    <row r="204" spans="1:14" ht="12.75" customHeight="1" x14ac:dyDescent="0.2">
      <c r="A204" s="15">
        <v>3</v>
      </c>
      <c r="B204" s="15">
        <v>1611</v>
      </c>
      <c r="C204" s="15" t="s">
        <v>930</v>
      </c>
      <c r="D204" s="15" t="s">
        <v>601</v>
      </c>
      <c r="E204" s="15" t="s">
        <v>941</v>
      </c>
      <c r="F204" s="15">
        <v>1</v>
      </c>
      <c r="G204" s="15" t="s">
        <v>934</v>
      </c>
      <c r="H204" s="15">
        <v>0</v>
      </c>
      <c r="I204" s="15">
        <v>1518</v>
      </c>
      <c r="J204" s="15" t="s">
        <v>935</v>
      </c>
      <c r="K204" s="15" t="s">
        <v>936</v>
      </c>
      <c r="L204" s="15" t="s">
        <v>936</v>
      </c>
      <c r="M204" s="15" t="s">
        <v>932</v>
      </c>
      <c r="N204" s="15" t="s">
        <v>933</v>
      </c>
    </row>
    <row r="205" spans="1:14" ht="12.75" customHeight="1" x14ac:dyDescent="0.2">
      <c r="A205" s="15">
        <v>3</v>
      </c>
      <c r="B205" s="15">
        <v>1611</v>
      </c>
      <c r="C205" s="15" t="s">
        <v>930</v>
      </c>
      <c r="D205" s="15" t="s">
        <v>691</v>
      </c>
      <c r="E205" s="15" t="s">
        <v>941</v>
      </c>
      <c r="F205" s="15">
        <v>1</v>
      </c>
      <c r="G205" s="15" t="s">
        <v>934</v>
      </c>
      <c r="H205" s="15">
        <v>0</v>
      </c>
      <c r="I205" s="15">
        <v>6400</v>
      </c>
      <c r="J205" s="15" t="s">
        <v>935</v>
      </c>
      <c r="K205" s="15" t="s">
        <v>936</v>
      </c>
      <c r="L205" s="15" t="s">
        <v>936</v>
      </c>
      <c r="M205" s="15" t="s">
        <v>932</v>
      </c>
      <c r="N205" s="15" t="s">
        <v>933</v>
      </c>
    </row>
    <row r="206" spans="1:14" ht="12.75" customHeight="1" x14ac:dyDescent="0.2">
      <c r="A206" s="15">
        <v>3</v>
      </c>
      <c r="B206" s="15">
        <v>1611</v>
      </c>
      <c r="C206" s="15" t="s">
        <v>930</v>
      </c>
      <c r="D206" s="15" t="s">
        <v>697</v>
      </c>
      <c r="E206" s="15" t="s">
        <v>941</v>
      </c>
      <c r="F206" s="15">
        <v>1</v>
      </c>
      <c r="G206" s="15" t="s">
        <v>934</v>
      </c>
      <c r="H206" s="15">
        <v>0</v>
      </c>
      <c r="I206" s="15">
        <v>75000</v>
      </c>
      <c r="J206" s="15" t="s">
        <v>935</v>
      </c>
      <c r="K206" s="15" t="s">
        <v>936</v>
      </c>
      <c r="L206" s="15" t="s">
        <v>936</v>
      </c>
      <c r="M206" s="15" t="s">
        <v>932</v>
      </c>
      <c r="N206" s="15" t="s">
        <v>933</v>
      </c>
    </row>
    <row r="207" spans="1:14" ht="12.75" customHeight="1" x14ac:dyDescent="0.2">
      <c r="A207" s="15">
        <v>3</v>
      </c>
      <c r="B207" s="15">
        <v>1611</v>
      </c>
      <c r="C207" s="15" t="s">
        <v>930</v>
      </c>
      <c r="D207" s="15" t="s">
        <v>705</v>
      </c>
      <c r="E207" s="15" t="s">
        <v>941</v>
      </c>
      <c r="F207" s="15">
        <v>1</v>
      </c>
      <c r="G207" s="15" t="s">
        <v>934</v>
      </c>
      <c r="H207" s="15">
        <v>0</v>
      </c>
      <c r="I207" s="15">
        <v>12692</v>
      </c>
      <c r="J207" s="15" t="s">
        <v>935</v>
      </c>
      <c r="K207" s="15" t="s">
        <v>936</v>
      </c>
      <c r="L207" s="15" t="s">
        <v>936</v>
      </c>
      <c r="M207" s="15" t="s">
        <v>932</v>
      </c>
      <c r="N207" s="15" t="s">
        <v>933</v>
      </c>
    </row>
    <row r="208" spans="1:14" ht="12.75" customHeight="1" x14ac:dyDescent="0.2">
      <c r="A208" s="15">
        <v>3</v>
      </c>
      <c r="B208" s="15">
        <v>1611</v>
      </c>
      <c r="C208" s="15" t="s">
        <v>930</v>
      </c>
      <c r="D208" s="15" t="s">
        <v>916</v>
      </c>
      <c r="E208" s="15" t="s">
        <v>941</v>
      </c>
      <c r="F208" s="15">
        <v>1</v>
      </c>
      <c r="G208" s="15" t="s">
        <v>934</v>
      </c>
      <c r="H208" s="15">
        <v>0</v>
      </c>
      <c r="I208" s="15">
        <v>259501</v>
      </c>
      <c r="J208" s="15" t="s">
        <v>935</v>
      </c>
      <c r="K208" s="15" t="s">
        <v>936</v>
      </c>
      <c r="L208" s="15" t="s">
        <v>936</v>
      </c>
      <c r="M208" s="15" t="s">
        <v>932</v>
      </c>
      <c r="N208" s="15" t="s">
        <v>933</v>
      </c>
    </row>
    <row r="209" spans="1:14" ht="12.75" customHeight="1" x14ac:dyDescent="0.2">
      <c r="A209" s="15">
        <v>3</v>
      </c>
      <c r="B209" s="15">
        <v>1611</v>
      </c>
      <c r="C209" s="15" t="s">
        <v>930</v>
      </c>
      <c r="D209" s="15" t="s">
        <v>922</v>
      </c>
      <c r="E209" s="15" t="s">
        <v>941</v>
      </c>
      <c r="F209" s="15">
        <v>1</v>
      </c>
      <c r="G209" s="15" t="s">
        <v>934</v>
      </c>
      <c r="H209" s="15">
        <v>0</v>
      </c>
      <c r="I209" s="15">
        <v>687894</v>
      </c>
      <c r="J209" s="15" t="s">
        <v>935</v>
      </c>
      <c r="K209" s="15" t="s">
        <v>936</v>
      </c>
      <c r="L209" s="15" t="s">
        <v>936</v>
      </c>
      <c r="M209" s="15" t="s">
        <v>932</v>
      </c>
      <c r="N209" s="15" t="s">
        <v>933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18E84E64EDF14AAED785030CBD3369" ma:contentTypeVersion="" ma:contentTypeDescription="Create a new document." ma:contentTypeScope="" ma:versionID="c9353b709eee6bbc72c5d04e14e99feb">
  <xsd:schema xmlns:xsd="http://www.w3.org/2001/XMLSchema" xmlns:xs="http://www.w3.org/2001/XMLSchema" xmlns:p="http://schemas.microsoft.com/office/2006/metadata/properties" xmlns:ns2="1729bf3b-abfe-4c73-8e26-c548767f0552" xmlns:ns3="3abbbff7-2043-4dd1-b4e4-064ee2066946" targetNamespace="http://schemas.microsoft.com/office/2006/metadata/properties" ma:root="true" ma:fieldsID="98ae0c3a4ad239a7af14e7c574162575" ns2:_="" ns3:_="">
    <xsd:import namespace="1729bf3b-abfe-4c73-8e26-c548767f0552"/>
    <xsd:import namespace="3abbbff7-2043-4dd1-b4e4-064ee20669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Date_x0020_Uploaded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9bf3b-abfe-4c73-8e26-c548767f05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bbbff7-2043-4dd1-b4e4-064ee2066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Date_x0020_Uploaded" ma:index="18" nillable="true" ma:displayName="Date Uploaded" ma:format="DateTime" ma:internalName="Date_x0020_Uploaded">
      <xsd:simpleType>
        <xsd:restriction base="dms:DateTime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x0020_Uploaded xmlns="3abbbff7-2043-4dd1-b4e4-064ee2066946" xsi:nil="true"/>
  </documentManagement>
</p:properties>
</file>

<file path=customXml/itemProps1.xml><?xml version="1.0" encoding="utf-8"?>
<ds:datastoreItem xmlns:ds="http://schemas.openxmlformats.org/officeDocument/2006/customXml" ds:itemID="{E8D82643-0841-4AE4-957E-3802839690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DA8A8F-E805-400F-8AAB-1F16EEA307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29bf3b-abfe-4c73-8e26-c548767f0552"/>
    <ds:schemaRef ds:uri="3abbbff7-2043-4dd1-b4e4-064ee20669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582C47-B917-43EF-A5DC-99A06BFF0EED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3abbbff7-2043-4dd1-b4e4-064ee2066946"/>
    <ds:schemaRef ds:uri="http://purl.org/dc/dcmitype/"/>
    <ds:schemaRef ds:uri="http://purl.org/dc/elements/1.1/"/>
    <ds:schemaRef ds:uri="http://purl.org/dc/terms/"/>
    <ds:schemaRef ds:uri="1729bf3b-abfe-4c73-8e26-c548767f0552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Import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PM Budget 1714 NMSD Delgado Hall.xlsx</dc:title>
  <dc:creator>Adam Rael</dc:creator>
  <cp:lastModifiedBy>Easton Hamblin</cp:lastModifiedBy>
  <cp:lastPrinted>2019-04-19T16:10:04Z</cp:lastPrinted>
  <dcterms:created xsi:type="dcterms:W3CDTF">2013-01-16T17:15:10Z</dcterms:created>
  <dcterms:modified xsi:type="dcterms:W3CDTF">2019-07-26T21:10:48Z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0x010100E018E84E64EDF14AAED785030CBD3369</vt:lpwstr>
  </property>
  <property fmtid="{D5CDD505-2E9C-101B-9397-08002B2CF9AE}" pid="3" name="Order">
    <vt:r8>100</vt:r8>
  </property>
  <property fmtid="{D5CDD505-2E9C-101B-9397-08002B2CF9AE}" pid="4" name="AuthorIds_UIVersion_14336">
    <vt:lpwstr>76</vt:lpwstr>
  </property>
</Properties>
</file>